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Panasonic\NASPO\Price List and Updates\2023\December 2023\Price List Refresh\"/>
    </mc:Choice>
  </mc:AlternateContent>
  <xr:revisionPtr revIDLastSave="0" documentId="13_ncr:1_{6AAB4D33-6008-490C-998C-A24EDF972B8E}" xr6:coauthVersionLast="47" xr6:coauthVersionMax="47" xr10:uidLastSave="{00000000-0000-0000-0000-000000000000}"/>
  <bookViews>
    <workbookView xWindow="20370" yWindow="-120" windowWidth="29040" windowHeight="15840" xr2:uid="{7186BFFB-973B-4491-9040-E2545DB71378}"/>
  </bookViews>
  <sheets>
    <sheet name="Sheet1" sheetId="1" r:id="rId1"/>
  </sheets>
  <definedNames>
    <definedName name="_xlnm._FilterDatabase" localSheetId="0" hidden="1">Sheet1!$A$2:$I$2658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33" i="1" l="1"/>
  <c r="I2634" i="1"/>
  <c r="I2635" i="1"/>
  <c r="I2636" i="1"/>
  <c r="I2637" i="1"/>
  <c r="I2638" i="1"/>
  <c r="I2639" i="1"/>
  <c r="I2640" i="1"/>
  <c r="I2641" i="1"/>
  <c r="I2642" i="1"/>
  <c r="I2643" i="1"/>
  <c r="I2644" i="1"/>
  <c r="I2645" i="1"/>
  <c r="I2646" i="1"/>
  <c r="I2647" i="1"/>
  <c r="I2648" i="1"/>
  <c r="I2649" i="1"/>
  <c r="I2650" i="1"/>
  <c r="I2651" i="1"/>
  <c r="I2652" i="1"/>
  <c r="I2653" i="1"/>
  <c r="I2654" i="1"/>
  <c r="I2655" i="1"/>
  <c r="I2656" i="1"/>
  <c r="I2657" i="1"/>
  <c r="I2658" i="1"/>
  <c r="I2632" i="1"/>
  <c r="I2598" i="1"/>
  <c r="I2599" i="1"/>
  <c r="I2600" i="1"/>
  <c r="I2601" i="1"/>
  <c r="I2602" i="1"/>
  <c r="I2603" i="1"/>
  <c r="I2604" i="1"/>
  <c r="I2605" i="1"/>
  <c r="I2606" i="1"/>
  <c r="I2607" i="1"/>
  <c r="I2608" i="1"/>
  <c r="I2609" i="1"/>
  <c r="I2610" i="1"/>
  <c r="I2611" i="1"/>
  <c r="I2612" i="1"/>
  <c r="I2613" i="1"/>
  <c r="I2614" i="1"/>
  <c r="I2615" i="1"/>
  <c r="I2616" i="1"/>
  <c r="I2617" i="1"/>
  <c r="I2618" i="1"/>
  <c r="I2619" i="1"/>
  <c r="I2620" i="1"/>
  <c r="I2621" i="1"/>
  <c r="I2622" i="1"/>
  <c r="I2623" i="1"/>
  <c r="I2624" i="1"/>
  <c r="I2625" i="1"/>
  <c r="I2626" i="1"/>
  <c r="I2627" i="1"/>
  <c r="I2628" i="1"/>
  <c r="I2629" i="1"/>
  <c r="I2630" i="1"/>
  <c r="I2631" i="1"/>
  <c r="I2597" i="1"/>
  <c r="I2571" i="1"/>
  <c r="I2572" i="1"/>
  <c r="I2573" i="1"/>
  <c r="I2574" i="1"/>
  <c r="I2575" i="1"/>
  <c r="I2576" i="1"/>
  <c r="I2577" i="1"/>
  <c r="I2578" i="1"/>
  <c r="I2579" i="1"/>
  <c r="I2580" i="1"/>
  <c r="I2581" i="1"/>
  <c r="I2582" i="1"/>
  <c r="I2583" i="1"/>
  <c r="I2584" i="1"/>
  <c r="I2585" i="1"/>
  <c r="I2586" i="1"/>
  <c r="I2587" i="1"/>
  <c r="I2588" i="1"/>
  <c r="I2589" i="1"/>
  <c r="I2590" i="1"/>
  <c r="I2591" i="1"/>
  <c r="I2592" i="1"/>
  <c r="I2593" i="1"/>
  <c r="I2594" i="1"/>
  <c r="I2595" i="1"/>
  <c r="I2596" i="1"/>
  <c r="I2570" i="1"/>
  <c r="I2353" i="1"/>
  <c r="I2354" i="1"/>
  <c r="I2355" i="1"/>
  <c r="I2356" i="1"/>
  <c r="I2357" i="1"/>
  <c r="I2358" i="1"/>
  <c r="I2359" i="1"/>
  <c r="I2360" i="1"/>
  <c r="I2361" i="1"/>
  <c r="I2362" i="1"/>
  <c r="I2363" i="1"/>
  <c r="I2364" i="1"/>
  <c r="I2365" i="1"/>
  <c r="I2366" i="1"/>
  <c r="I2367" i="1"/>
  <c r="I2368" i="1"/>
  <c r="I2369" i="1"/>
  <c r="I2370" i="1"/>
  <c r="I2371" i="1"/>
  <c r="I2372" i="1"/>
  <c r="I2373" i="1"/>
  <c r="I2374" i="1"/>
  <c r="I2375" i="1"/>
  <c r="I2376" i="1"/>
  <c r="I2377" i="1"/>
  <c r="I2378" i="1"/>
  <c r="I2379" i="1"/>
  <c r="I2380" i="1"/>
  <c r="I2381" i="1"/>
  <c r="I2382" i="1"/>
  <c r="I2383" i="1"/>
  <c r="I2384" i="1"/>
  <c r="I2385" i="1"/>
  <c r="I2386" i="1"/>
  <c r="I2387" i="1"/>
  <c r="I2388" i="1"/>
  <c r="I2389" i="1"/>
  <c r="I2390" i="1"/>
  <c r="I2391" i="1"/>
  <c r="I2392" i="1"/>
  <c r="I2393" i="1"/>
  <c r="I2394" i="1"/>
  <c r="I2395" i="1"/>
  <c r="I2396" i="1"/>
  <c r="I2397" i="1"/>
  <c r="I2398" i="1"/>
  <c r="I2399" i="1"/>
  <c r="I2400" i="1"/>
  <c r="I2401" i="1"/>
  <c r="I2402" i="1"/>
  <c r="I2403" i="1"/>
  <c r="I2404" i="1"/>
  <c r="I2405" i="1"/>
  <c r="I2406" i="1"/>
  <c r="I2407" i="1"/>
  <c r="I2408" i="1"/>
  <c r="I2409" i="1"/>
  <c r="I2410" i="1"/>
  <c r="I2411" i="1"/>
  <c r="I2412" i="1"/>
  <c r="I2413" i="1"/>
  <c r="I2414" i="1"/>
  <c r="I2415" i="1"/>
  <c r="I2416" i="1"/>
  <c r="I2417" i="1"/>
  <c r="I2418" i="1"/>
  <c r="I2419" i="1"/>
  <c r="I2420" i="1"/>
  <c r="I2421" i="1"/>
  <c r="I2422" i="1"/>
  <c r="I2423" i="1"/>
  <c r="I2424" i="1"/>
  <c r="I2425" i="1"/>
  <c r="I2426" i="1"/>
  <c r="I2427" i="1"/>
  <c r="I2428" i="1"/>
  <c r="I2429" i="1"/>
  <c r="I2430" i="1"/>
  <c r="I2431" i="1"/>
  <c r="I2432" i="1"/>
  <c r="I2433" i="1"/>
  <c r="I2434" i="1"/>
  <c r="I2435" i="1"/>
  <c r="I2436" i="1"/>
  <c r="I2437" i="1"/>
  <c r="I2438" i="1"/>
  <c r="I2439" i="1"/>
  <c r="I2440" i="1"/>
  <c r="I2441" i="1"/>
  <c r="I2442" i="1"/>
  <c r="I2443" i="1"/>
  <c r="I2444" i="1"/>
  <c r="I2445" i="1"/>
  <c r="I2446" i="1"/>
  <c r="I2447" i="1"/>
  <c r="I2448" i="1"/>
  <c r="I2449" i="1"/>
  <c r="I2450" i="1"/>
  <c r="I2451" i="1"/>
  <c r="I2452" i="1"/>
  <c r="I2453" i="1"/>
  <c r="I2454" i="1"/>
  <c r="I2455" i="1"/>
  <c r="I2456" i="1"/>
  <c r="I2457" i="1"/>
  <c r="I2458" i="1"/>
  <c r="I2459" i="1"/>
  <c r="I2460" i="1"/>
  <c r="I2461" i="1"/>
  <c r="I2462" i="1"/>
  <c r="I2463" i="1"/>
  <c r="I2464" i="1"/>
  <c r="I2465" i="1"/>
  <c r="I2466" i="1"/>
  <c r="I2467" i="1"/>
  <c r="I2468" i="1"/>
  <c r="I2469" i="1"/>
  <c r="I2470" i="1"/>
  <c r="I2471" i="1"/>
  <c r="I2472" i="1"/>
  <c r="I2473" i="1"/>
  <c r="I2474" i="1"/>
  <c r="I2475" i="1"/>
  <c r="I2476" i="1"/>
  <c r="I2477" i="1"/>
  <c r="I2478" i="1"/>
  <c r="I2479" i="1"/>
  <c r="I2480" i="1"/>
  <c r="I2481" i="1"/>
  <c r="I2482" i="1"/>
  <c r="I2483" i="1"/>
  <c r="I2484" i="1"/>
  <c r="I2485" i="1"/>
  <c r="I2486" i="1"/>
  <c r="I2487" i="1"/>
  <c r="I2488" i="1"/>
  <c r="I2489" i="1"/>
  <c r="I2490" i="1"/>
  <c r="I2491" i="1"/>
  <c r="I2492" i="1"/>
  <c r="I2493" i="1"/>
  <c r="I2494" i="1"/>
  <c r="I2495" i="1"/>
  <c r="I2496" i="1"/>
  <c r="I2497" i="1"/>
  <c r="I2498" i="1"/>
  <c r="I2499" i="1"/>
  <c r="I2500" i="1"/>
  <c r="I2501" i="1"/>
  <c r="I2502" i="1"/>
  <c r="I2503" i="1"/>
  <c r="I2504" i="1"/>
  <c r="I2505" i="1"/>
  <c r="I2506" i="1"/>
  <c r="I2507" i="1"/>
  <c r="I2508" i="1"/>
  <c r="I2509" i="1"/>
  <c r="I2510" i="1"/>
  <c r="I2511" i="1"/>
  <c r="I2512" i="1"/>
  <c r="I2513" i="1"/>
  <c r="I2514" i="1"/>
  <c r="I2515" i="1"/>
  <c r="I2516" i="1"/>
  <c r="I2517" i="1"/>
  <c r="I2518" i="1"/>
  <c r="I2519" i="1"/>
  <c r="I2520" i="1"/>
  <c r="I2521" i="1"/>
  <c r="I2522" i="1"/>
  <c r="I2523" i="1"/>
  <c r="I2524" i="1"/>
  <c r="I2525" i="1"/>
  <c r="I2526" i="1"/>
  <c r="I2527" i="1"/>
  <c r="I2528" i="1"/>
  <c r="I2529" i="1"/>
  <c r="I2530" i="1"/>
  <c r="I2531" i="1"/>
  <c r="I2532" i="1"/>
  <c r="I2533" i="1"/>
  <c r="I2534" i="1"/>
  <c r="I2535" i="1"/>
  <c r="I2536" i="1"/>
  <c r="I2537" i="1"/>
  <c r="I2538" i="1"/>
  <c r="I2539" i="1"/>
  <c r="I2540" i="1"/>
  <c r="I2541" i="1"/>
  <c r="I2542" i="1"/>
  <c r="I2543" i="1"/>
  <c r="I2544" i="1"/>
  <c r="I2545" i="1"/>
  <c r="I2546" i="1"/>
  <c r="I2547" i="1"/>
  <c r="I2548" i="1"/>
  <c r="I2549" i="1"/>
  <c r="I2550" i="1"/>
  <c r="I2551" i="1"/>
  <c r="I2552" i="1"/>
  <c r="I2553" i="1"/>
  <c r="I2554" i="1"/>
  <c r="I2555" i="1"/>
  <c r="I2556" i="1"/>
  <c r="I2557" i="1"/>
  <c r="I2558" i="1"/>
  <c r="I2559" i="1"/>
  <c r="I2560" i="1"/>
  <c r="I2561" i="1"/>
  <c r="I2562" i="1"/>
  <c r="I2563" i="1"/>
  <c r="I2564" i="1"/>
  <c r="I2565" i="1"/>
  <c r="I2566" i="1"/>
  <c r="I2567" i="1"/>
  <c r="I2568" i="1"/>
  <c r="I2569" i="1"/>
  <c r="I2352" i="1"/>
  <c r="I2257" i="1"/>
  <c r="I2258" i="1"/>
  <c r="I2259" i="1"/>
  <c r="I2260" i="1"/>
  <c r="I2261" i="1"/>
  <c r="I2262" i="1"/>
  <c r="I2263" i="1"/>
  <c r="I2264" i="1"/>
  <c r="I2265" i="1"/>
  <c r="I2266" i="1"/>
  <c r="I2267" i="1"/>
  <c r="I2268" i="1"/>
  <c r="I2269" i="1"/>
  <c r="I2270" i="1"/>
  <c r="I2271" i="1"/>
  <c r="I2272" i="1"/>
  <c r="I2273" i="1"/>
  <c r="I2274" i="1"/>
  <c r="I2275" i="1"/>
  <c r="I2276" i="1"/>
  <c r="I2277" i="1"/>
  <c r="I2278" i="1"/>
  <c r="I2279" i="1"/>
  <c r="I2280" i="1"/>
  <c r="I2281" i="1"/>
  <c r="I2282" i="1"/>
  <c r="I2283" i="1"/>
  <c r="I2284" i="1"/>
  <c r="I2285" i="1"/>
  <c r="I2286" i="1"/>
  <c r="I2287" i="1"/>
  <c r="I2288" i="1"/>
  <c r="I2289" i="1"/>
  <c r="I2290" i="1"/>
  <c r="I2291" i="1"/>
  <c r="I2292" i="1"/>
  <c r="I2293" i="1"/>
  <c r="I2294" i="1"/>
  <c r="I2295" i="1"/>
  <c r="I2296" i="1"/>
  <c r="I2297" i="1"/>
  <c r="I2298" i="1"/>
  <c r="I2299" i="1"/>
  <c r="I2300" i="1"/>
  <c r="I2301" i="1"/>
  <c r="I2302" i="1"/>
  <c r="I2303" i="1"/>
  <c r="I2304" i="1"/>
  <c r="I2305" i="1"/>
  <c r="I2306" i="1"/>
  <c r="I2307" i="1"/>
  <c r="I2308" i="1"/>
  <c r="I2309" i="1"/>
  <c r="I2310" i="1"/>
  <c r="I2311" i="1"/>
  <c r="I2312" i="1"/>
  <c r="I2313" i="1"/>
  <c r="I2314" i="1"/>
  <c r="I2315" i="1"/>
  <c r="I2316" i="1"/>
  <c r="I2317" i="1"/>
  <c r="I2318" i="1"/>
  <c r="I2319" i="1"/>
  <c r="I2320" i="1"/>
  <c r="I2321" i="1"/>
  <c r="I2322" i="1"/>
  <c r="I2323" i="1"/>
  <c r="I2324" i="1"/>
  <c r="I2325" i="1"/>
  <c r="I2326" i="1"/>
  <c r="I2327" i="1"/>
  <c r="I2328" i="1"/>
  <c r="I2329" i="1"/>
  <c r="I2330" i="1"/>
  <c r="I2331" i="1"/>
  <c r="I2332" i="1"/>
  <c r="I2333" i="1"/>
  <c r="I2334" i="1"/>
  <c r="I2335" i="1"/>
  <c r="I2336" i="1"/>
  <c r="I2337" i="1"/>
  <c r="I2338" i="1"/>
  <c r="I2339" i="1"/>
  <c r="I2340" i="1"/>
  <c r="I2341" i="1"/>
  <c r="I2342" i="1"/>
  <c r="I2343" i="1"/>
  <c r="I2344" i="1"/>
  <c r="I2345" i="1"/>
  <c r="I2346" i="1"/>
  <c r="I2347" i="1"/>
  <c r="I2348" i="1"/>
  <c r="I2349" i="1"/>
  <c r="I2350" i="1"/>
  <c r="I2351" i="1"/>
  <c r="I2256" i="1"/>
  <c r="I2255" i="1"/>
  <c r="I2254" i="1"/>
  <c r="I2240" i="1"/>
  <c r="I2241" i="1"/>
  <c r="I2242" i="1"/>
  <c r="I2243" i="1"/>
  <c r="I2244" i="1"/>
  <c r="I2245" i="1"/>
  <c r="I2246" i="1"/>
  <c r="I2247" i="1"/>
  <c r="I2248" i="1"/>
  <c r="I2249" i="1"/>
  <c r="I2250" i="1"/>
  <c r="I2251" i="1"/>
  <c r="I2252" i="1"/>
  <c r="I2253" i="1"/>
  <c r="I2239" i="1"/>
  <c r="I2190" i="1"/>
  <c r="I2191" i="1"/>
  <c r="I2192" i="1"/>
  <c r="I2193" i="1"/>
  <c r="I2194" i="1"/>
  <c r="I2195" i="1"/>
  <c r="I2196" i="1"/>
  <c r="I2197" i="1"/>
  <c r="I2198" i="1"/>
  <c r="I2199" i="1"/>
  <c r="I2200" i="1"/>
  <c r="I2201" i="1"/>
  <c r="I2202" i="1"/>
  <c r="I2203" i="1"/>
  <c r="I2204" i="1"/>
  <c r="I2205" i="1"/>
  <c r="I2206" i="1"/>
  <c r="I2207" i="1"/>
  <c r="I2208" i="1"/>
  <c r="I2209" i="1"/>
  <c r="I2210" i="1"/>
  <c r="I2211" i="1"/>
  <c r="I2212" i="1"/>
  <c r="I2213" i="1"/>
  <c r="I2214" i="1"/>
  <c r="I2215" i="1"/>
  <c r="I2216" i="1"/>
  <c r="I2217" i="1"/>
  <c r="I2218" i="1"/>
  <c r="I2219" i="1"/>
  <c r="I2220" i="1"/>
  <c r="I2221" i="1"/>
  <c r="I2222" i="1"/>
  <c r="I2223" i="1"/>
  <c r="I2224" i="1"/>
  <c r="I2225" i="1"/>
  <c r="I2226" i="1"/>
  <c r="I2227" i="1"/>
  <c r="I2228" i="1"/>
  <c r="I2229" i="1"/>
  <c r="I2230" i="1"/>
  <c r="I2231" i="1"/>
  <c r="I2232" i="1"/>
  <c r="I2233" i="1"/>
  <c r="I2234" i="1"/>
  <c r="I2235" i="1"/>
  <c r="I2236" i="1"/>
  <c r="I2237" i="1"/>
  <c r="I2238" i="1"/>
  <c r="I2189"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86" i="1"/>
  <c r="I1687" i="1"/>
  <c r="I1688" i="1"/>
  <c r="I1689" i="1"/>
  <c r="I1690" i="1"/>
  <c r="I1691" i="1"/>
  <c r="I1692" i="1"/>
  <c r="I1693" i="1"/>
  <c r="I1694" i="1"/>
  <c r="I1695" i="1"/>
  <c r="I1696" i="1"/>
  <c r="I1697" i="1"/>
  <c r="I1698"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768" i="1"/>
  <c r="I1769" i="1"/>
  <c r="I1770" i="1"/>
  <c r="I1771" i="1"/>
  <c r="I1772" i="1"/>
  <c r="I1773" i="1"/>
  <c r="I1774" i="1"/>
  <c r="I1775" i="1"/>
  <c r="I1776" i="1"/>
  <c r="I1777" i="1"/>
  <c r="I1778" i="1"/>
  <c r="I1779" i="1"/>
  <c r="I1780" i="1"/>
  <c r="I1781" i="1"/>
  <c r="I1782" i="1"/>
  <c r="I1783" i="1"/>
  <c r="I1784" i="1"/>
  <c r="I1785" i="1"/>
  <c r="I1786" i="1"/>
  <c r="I1787" i="1"/>
  <c r="I1788" i="1"/>
  <c r="I1789" i="1"/>
  <c r="I1790" i="1"/>
  <c r="I1791" i="1"/>
  <c r="I1792" i="1"/>
  <c r="I1793" i="1"/>
  <c r="I1794" i="1"/>
  <c r="I1795" i="1"/>
  <c r="I1796" i="1"/>
  <c r="I1797" i="1"/>
  <c r="I1798" i="1"/>
  <c r="I1799" i="1"/>
  <c r="I1800" i="1"/>
  <c r="I1801" i="1"/>
  <c r="I1802" i="1"/>
  <c r="I1803" i="1"/>
  <c r="I1804" i="1"/>
  <c r="I1805" i="1"/>
  <c r="I1806" i="1"/>
  <c r="I1807" i="1"/>
  <c r="I1808" i="1"/>
  <c r="I1809" i="1"/>
  <c r="I1810" i="1"/>
  <c r="I1811" i="1"/>
  <c r="I1812" i="1"/>
  <c r="I1813" i="1"/>
  <c r="I1814" i="1"/>
  <c r="I1815" i="1"/>
  <c r="I1816" i="1"/>
  <c r="I1817"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42" i="1"/>
  <c r="I1843" i="1"/>
  <c r="I1844" i="1"/>
  <c r="I1845" i="1"/>
  <c r="I1846" i="1"/>
  <c r="I1847" i="1"/>
  <c r="I1848" i="1"/>
  <c r="I1849" i="1"/>
  <c r="I1850" i="1"/>
  <c r="I1851" i="1"/>
  <c r="I1852" i="1"/>
  <c r="I1853" i="1"/>
  <c r="I1854" i="1"/>
  <c r="I1855" i="1"/>
  <c r="I1856" i="1"/>
  <c r="I1857" i="1"/>
  <c r="I1858" i="1"/>
  <c r="I1859" i="1"/>
  <c r="I1860" i="1"/>
  <c r="I1861" i="1"/>
  <c r="I1862" i="1"/>
  <c r="I1863" i="1"/>
  <c r="I1864" i="1"/>
  <c r="I1865" i="1"/>
  <c r="I1866" i="1"/>
  <c r="I1867" i="1"/>
  <c r="I1868" i="1"/>
  <c r="I1869" i="1"/>
  <c r="I1870" i="1"/>
  <c r="I1871" i="1"/>
  <c r="I1872" i="1"/>
  <c r="I1873" i="1"/>
  <c r="I1874" i="1"/>
  <c r="I1875" i="1"/>
  <c r="I1876" i="1"/>
  <c r="I1877" i="1"/>
  <c r="I1878" i="1"/>
  <c r="I1879" i="1"/>
  <c r="I1880" i="1"/>
  <c r="I1881" i="1"/>
  <c r="I1882" i="1"/>
  <c r="I1883" i="1"/>
  <c r="I1884" i="1"/>
  <c r="I1885" i="1"/>
  <c r="I1886" i="1"/>
  <c r="I1887" i="1"/>
  <c r="I1888" i="1"/>
  <c r="I1889" i="1"/>
  <c r="I1890" i="1"/>
  <c r="I1891" i="1"/>
  <c r="I1892" i="1"/>
  <c r="I1893" i="1"/>
  <c r="I1894" i="1"/>
  <c r="I1895" i="1"/>
  <c r="I1896" i="1"/>
  <c r="I1897" i="1"/>
  <c r="I1898" i="1"/>
  <c r="I1899" i="1"/>
  <c r="I1900" i="1"/>
  <c r="I1901" i="1"/>
  <c r="I1902" i="1"/>
  <c r="I1903" i="1"/>
  <c r="I1904" i="1"/>
  <c r="I1905" i="1"/>
  <c r="I1906" i="1"/>
  <c r="I1907" i="1"/>
  <c r="I1908" i="1"/>
  <c r="I1909" i="1"/>
  <c r="I1910" i="1"/>
  <c r="I1911" i="1"/>
  <c r="I1912" i="1"/>
  <c r="I1913" i="1"/>
  <c r="I1914" i="1"/>
  <c r="I1915" i="1"/>
  <c r="I1916" i="1"/>
  <c r="I1917" i="1"/>
  <c r="I1918" i="1"/>
  <c r="I1919" i="1"/>
  <c r="I1920" i="1"/>
  <c r="I1921" i="1"/>
  <c r="I1922" i="1"/>
  <c r="I1923" i="1"/>
  <c r="I1924" i="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61" i="1"/>
  <c r="I1962" i="1"/>
  <c r="I1963" i="1"/>
  <c r="I1964" i="1"/>
  <c r="I1965" i="1"/>
  <c r="I1966" i="1"/>
  <c r="I1967" i="1"/>
  <c r="I1968" i="1"/>
  <c r="I1969" i="1"/>
  <c r="I1970" i="1"/>
  <c r="I1971" i="1"/>
  <c r="I1972" i="1"/>
  <c r="I1973" i="1"/>
  <c r="I1974" i="1"/>
  <c r="I1975" i="1"/>
  <c r="I1976" i="1"/>
  <c r="I1977" i="1"/>
  <c r="I1978" i="1"/>
  <c r="I1979" i="1"/>
  <c r="I1980" i="1"/>
  <c r="I1981" i="1"/>
  <c r="I1982" i="1"/>
  <c r="I1983" i="1"/>
  <c r="I1984" i="1"/>
  <c r="I1985" i="1"/>
  <c r="I1986" i="1"/>
  <c r="I1987" i="1"/>
  <c r="I1988" i="1"/>
  <c r="I1989" i="1"/>
  <c r="I1990" i="1"/>
  <c r="I1991" i="1"/>
  <c r="I1992" i="1"/>
  <c r="I1993" i="1"/>
  <c r="I1994" i="1"/>
  <c r="I1995" i="1"/>
  <c r="I1996" i="1"/>
  <c r="I1997" i="1"/>
  <c r="I1998" i="1"/>
  <c r="I1999" i="1"/>
  <c r="I2000" i="1"/>
  <c r="I2001" i="1"/>
  <c r="I2002" i="1"/>
  <c r="I2003" i="1"/>
  <c r="I2004" i="1"/>
  <c r="I2005" i="1"/>
  <c r="I2006" i="1"/>
  <c r="I2007" i="1"/>
  <c r="I2008" i="1"/>
  <c r="I2009" i="1"/>
  <c r="I2010" i="1"/>
  <c r="I2011" i="1"/>
  <c r="I2012" i="1"/>
  <c r="I2013" i="1"/>
  <c r="I2014" i="1"/>
  <c r="I2015" i="1"/>
  <c r="I2016" i="1"/>
  <c r="I2017" i="1"/>
  <c r="I2018" i="1"/>
  <c r="I2019" i="1"/>
  <c r="I2020" i="1"/>
  <c r="I2021" i="1"/>
  <c r="I2022" i="1"/>
  <c r="I2023" i="1"/>
  <c r="I2024" i="1"/>
  <c r="I2025" i="1"/>
  <c r="I2026" i="1"/>
  <c r="I2027" i="1"/>
  <c r="I2028" i="1"/>
  <c r="I2029" i="1"/>
  <c r="I2030" i="1"/>
  <c r="I2031" i="1"/>
  <c r="I2032" i="1"/>
  <c r="I2033" i="1"/>
  <c r="I2034" i="1"/>
  <c r="I2035" i="1"/>
  <c r="I2036" i="1"/>
  <c r="I2037" i="1"/>
  <c r="I2038" i="1"/>
  <c r="I2039" i="1"/>
  <c r="I2040" i="1"/>
  <c r="I2041" i="1"/>
  <c r="I2042" i="1"/>
  <c r="I2043" i="1"/>
  <c r="I2044" i="1"/>
  <c r="I2045" i="1"/>
  <c r="I2046" i="1"/>
  <c r="I2047" i="1"/>
  <c r="I2048" i="1"/>
  <c r="I2049" i="1"/>
  <c r="I2050" i="1"/>
  <c r="I2051" i="1"/>
  <c r="I2052" i="1"/>
  <c r="I2053" i="1"/>
  <c r="I2054" i="1"/>
  <c r="I2055" i="1"/>
  <c r="I2056" i="1"/>
  <c r="I2057" i="1"/>
  <c r="I2058" i="1"/>
  <c r="I2059" i="1"/>
  <c r="I2060" i="1"/>
  <c r="I2061" i="1"/>
  <c r="I2062" i="1"/>
  <c r="I2063" i="1"/>
  <c r="I2064" i="1"/>
  <c r="I2065" i="1"/>
  <c r="I2066" i="1"/>
  <c r="I2067" i="1"/>
  <c r="I2068" i="1"/>
  <c r="I2069" i="1"/>
  <c r="I2070" i="1"/>
  <c r="I2071" i="1"/>
  <c r="I2072" i="1"/>
  <c r="I2073" i="1"/>
  <c r="I2074" i="1"/>
  <c r="I2075" i="1"/>
  <c r="I2076" i="1"/>
  <c r="I2077" i="1"/>
  <c r="I2078" i="1"/>
  <c r="I2079" i="1"/>
  <c r="I2080" i="1"/>
  <c r="I2081" i="1"/>
  <c r="I2082" i="1"/>
  <c r="I2083" i="1"/>
  <c r="I2084" i="1"/>
  <c r="I2085" i="1"/>
  <c r="I2086" i="1"/>
  <c r="I2087" i="1"/>
  <c r="I2088" i="1"/>
  <c r="I2089" i="1"/>
  <c r="I2090" i="1"/>
  <c r="I2091" i="1"/>
  <c r="I2092" i="1"/>
  <c r="I2093" i="1"/>
  <c r="I2094" i="1"/>
  <c r="I2095" i="1"/>
  <c r="I2096" i="1"/>
  <c r="I2097" i="1"/>
  <c r="I2098" i="1"/>
  <c r="I2099" i="1"/>
  <c r="I2100" i="1"/>
  <c r="I2101" i="1"/>
  <c r="I2102" i="1"/>
  <c r="I2103" i="1"/>
  <c r="I2104" i="1"/>
  <c r="I2105" i="1"/>
  <c r="I2106" i="1"/>
  <c r="I2107" i="1"/>
  <c r="I2108" i="1"/>
  <c r="I2109" i="1"/>
  <c r="I2110" i="1"/>
  <c r="I2111" i="1"/>
  <c r="I2112" i="1"/>
  <c r="I2113" i="1"/>
  <c r="I2114" i="1"/>
  <c r="I2115" i="1"/>
  <c r="I2116" i="1"/>
  <c r="I2117" i="1"/>
  <c r="I2118" i="1"/>
  <c r="I2119" i="1"/>
  <c r="I2120" i="1"/>
  <c r="I2121" i="1"/>
  <c r="I2122" i="1"/>
  <c r="I2123" i="1"/>
  <c r="I2124" i="1"/>
  <c r="I2125" i="1"/>
  <c r="I2126" i="1"/>
  <c r="I2127" i="1"/>
  <c r="I2128" i="1"/>
  <c r="I2129" i="1"/>
  <c r="I2130" i="1"/>
  <c r="I2131" i="1"/>
  <c r="I2132" i="1"/>
  <c r="I2133" i="1"/>
  <c r="I2134" i="1"/>
  <c r="I2135" i="1"/>
  <c r="I2136" i="1"/>
  <c r="I2137" i="1"/>
  <c r="I2138" i="1"/>
  <c r="I2139" i="1"/>
  <c r="I2140" i="1"/>
  <c r="I2141" i="1"/>
  <c r="I2142" i="1"/>
  <c r="I2143" i="1"/>
  <c r="I2144" i="1"/>
  <c r="I2145" i="1"/>
  <c r="I2146" i="1"/>
  <c r="I2147" i="1"/>
  <c r="I2148" i="1"/>
  <c r="I2149" i="1"/>
  <c r="I2150" i="1"/>
  <c r="I2151" i="1"/>
  <c r="I2152" i="1"/>
  <c r="I2153" i="1"/>
  <c r="I2154" i="1"/>
  <c r="I2155" i="1"/>
  <c r="I2156" i="1"/>
  <c r="I2157" i="1"/>
  <c r="I2158" i="1"/>
  <c r="I2159" i="1"/>
  <c r="I2160" i="1"/>
  <c r="I2161" i="1"/>
  <c r="I2162" i="1"/>
  <c r="I2163" i="1"/>
  <c r="I2164" i="1"/>
  <c r="I2165" i="1"/>
  <c r="I2166" i="1"/>
  <c r="I2167" i="1"/>
  <c r="I2168" i="1"/>
  <c r="I2169" i="1"/>
  <c r="I2170" i="1"/>
  <c r="I2171" i="1"/>
  <c r="I2172" i="1"/>
  <c r="I2173" i="1"/>
  <c r="I2174" i="1"/>
  <c r="I2175" i="1"/>
  <c r="I2176" i="1"/>
  <c r="I2177" i="1"/>
  <c r="I2178" i="1"/>
  <c r="I2179" i="1"/>
  <c r="I2180" i="1"/>
  <c r="I2181" i="1"/>
  <c r="I2182" i="1"/>
  <c r="I2183" i="1"/>
  <c r="I2184" i="1"/>
  <c r="I2185" i="1"/>
  <c r="I2186" i="1"/>
  <c r="I2187" i="1"/>
  <c r="I2188" i="1"/>
  <c r="I1623" i="1"/>
  <c r="I1597" i="1"/>
  <c r="I1598" i="1"/>
  <c r="I1599" i="1"/>
  <c r="I1600" i="1"/>
  <c r="I1601" i="1"/>
  <c r="I1602" i="1"/>
  <c r="I1603" i="1"/>
  <c r="I1604" i="1"/>
  <c r="I1605" i="1"/>
  <c r="I1606" i="1"/>
  <c r="I1607" i="1"/>
  <c r="I1608" i="1"/>
  <c r="I1609" i="1"/>
  <c r="I1610" i="1"/>
  <c r="I1611" i="1"/>
  <c r="I1612" i="1"/>
  <c r="I1613" i="1"/>
  <c r="I1614" i="1"/>
  <c r="I1615" i="1"/>
  <c r="I1616" i="1"/>
  <c r="I1617" i="1"/>
  <c r="I1618" i="1"/>
  <c r="I1619" i="1"/>
  <c r="I1620" i="1"/>
  <c r="I1621" i="1"/>
  <c r="I1622" i="1"/>
  <c r="I1596"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149"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5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28" i="1"/>
  <c r="I25" i="1"/>
  <c r="I26" i="1"/>
  <c r="I27" i="1"/>
  <c r="I4" i="1"/>
  <c r="I5" i="1"/>
  <c r="I6" i="1"/>
  <c r="I7" i="1"/>
  <c r="I8" i="1"/>
  <c r="I9" i="1"/>
  <c r="I10" i="1"/>
  <c r="I11" i="1"/>
  <c r="I12" i="1"/>
  <c r="I13" i="1"/>
  <c r="I14" i="1"/>
  <c r="I15" i="1"/>
  <c r="I16" i="1"/>
  <c r="I17" i="1"/>
  <c r="I18" i="1"/>
  <c r="I19" i="1"/>
  <c r="I20" i="1"/>
  <c r="I21" i="1"/>
  <c r="I22" i="1"/>
  <c r="I23" i="1"/>
  <c r="I24" i="1"/>
  <c r="I3" i="1"/>
</calcChain>
</file>

<file path=xl/sharedStrings.xml><?xml version="1.0" encoding="utf-8"?>
<sst xmlns="http://schemas.openxmlformats.org/spreadsheetml/2006/main" count="15926" uniqueCount="5291">
  <si>
    <t>Manufacturer SKU</t>
  </si>
  <si>
    <t>Manufacturer Name</t>
  </si>
  <si>
    <t>Product Name</t>
  </si>
  <si>
    <t>Product Description</t>
  </si>
  <si>
    <t>Unit of Measure</t>
  </si>
  <si>
    <t>MSRP</t>
  </si>
  <si>
    <t>Discount off MSRP</t>
  </si>
  <si>
    <t>Contract Price</t>
  </si>
  <si>
    <t>EACH</t>
  </si>
  <si>
    <t>PANASONIC</t>
  </si>
  <si>
    <t>FULLY RUGGED TOUGHBOOK</t>
  </si>
  <si>
    <t>CF-334Z-0NAM</t>
  </si>
  <si>
    <t>CF-334Z-0SAM</t>
  </si>
  <si>
    <t>CF-33TZ-0KAM</t>
  </si>
  <si>
    <t>CF-33TZ-0LAM</t>
  </si>
  <si>
    <t>CF-33TZ-0QAM</t>
  </si>
  <si>
    <t>CF-33TZ-0RAM</t>
  </si>
  <si>
    <t>CF-33TZ-0TAM</t>
  </si>
  <si>
    <t>FZ-40AZ-1MAM</t>
  </si>
  <si>
    <t>FZ-40CZ00XAM</t>
  </si>
  <si>
    <t>FZ-40AZ-1DAM</t>
  </si>
  <si>
    <t>FZ-40AZ00MAM</t>
  </si>
  <si>
    <t>FZ-40AE-00AM</t>
  </si>
  <si>
    <t>FZ-40CC-01AM</t>
  </si>
  <si>
    <t>FZ-40AZ-0SAM</t>
  </si>
  <si>
    <t>FZ-40AZ-0TAM</t>
  </si>
  <si>
    <t>FZ-40CCAABAM</t>
  </si>
  <si>
    <t>FZ-40CDBAHAM</t>
  </si>
  <si>
    <t>FZ-40ACAABAM</t>
  </si>
  <si>
    <t>FZ-40ACAAHAM</t>
  </si>
  <si>
    <t>FZ-40AC-01AM</t>
  </si>
  <si>
    <t>FZ-40CCAAHAM</t>
  </si>
  <si>
    <t>FZ-40AEAAHAM</t>
  </si>
  <si>
    <t>FZ-40AC-02AM</t>
  </si>
  <si>
    <t>FZ-40CC-00AM</t>
  </si>
  <si>
    <t>BSKU, Win11 Pro, Intel Core i5-1245U vPro (up to 4.4GHz), AMT, 12.0" QHD Gloved Multi Touch+Digitizer, 16GB, Intel Iris Xe, 512GB OPAL SSD, Intel Wi-Fi 6E, Bluetooth, 4G MLP31-W, Dual Pass (Ch1:WWAN/Ch2:WWAN-GPS), Mic and Infrared 2MP Webcam, 8MP Rear Camera, Contactless SmartCard, Standard Batteries (2), TPM 2.0, Flat, CF-SVCPDEP3Y - 3 Year Premier Deployment, FZ-SVC512SSD3Y - 3 Year No Return of Defective Drive, FZ-SVCTPNF3YR - 3 Year Protection Plus Warranty, CF-SVCBIOS1 - Custom BIOS, FZ-SVCFESGEN10 - Mobility Engineering Field Service</t>
  </si>
  <si>
    <t>BSKU, Win11 Pro, Intel Core i5-1245U vPro (up to 4.4GHz), AMT, 12.0" QHD Gloved Multi Touch+Digitizer, 16GB, Intel Iris Xe, 512GB OPAL SSD, Intel Wi-Fi 6E, Bluetooth, 4G MLP31-W, Dual Pass (Ch1:WWAN/Ch2:WWAN-GPS), Mic and Infrared 2MP Webcam, 8MP Rear Camera, Contactless SmartCard, Barcode, Standard Batteries (2), TPM 2.0, Flat, CF-SVCPDEP3Y - 3 Year Premier Deployment, FZ-SVC512SSD3Y - 3 Year No Return of Defective Drive, FZ-SVCTPNF3YR - 3 Year Protection Plus Warranty, CF-SVCBIOS1 - Custom BIOS, FZ-SVCFESGEN10 - Mobility Engineering Field Service</t>
  </si>
  <si>
    <t>BSKU, Win11 Pro, Intel Core i5-1245U vPro (up to 4.4GHz), AMT, 12.0" QHD Gloved Multi Touch+Digitizer, 16GB, Intel Iris Xe, 512GB OPAL SSD, Intel Wi-Fi 6E, Bluetooth, 4G MLP31-W, GPS, Dual Pass (Ch1:WWAN/Ch2:GPS), Mic and Infrared 2MP Webcam, 8MP Rear Camera, Contactless SmartCard, Standard Batteries (2), TPM 2.0, Flat, CF-SVCPDEP3Y - 3 Year Premier Deployment, FZ-SVC512SSD3Y - 3 Year No Return of Defective Drive, FZ-SVCTPNF3YR - 3 Year Protection Plus Warranty, CF-SVCBIOS1 - Custom BIOS, FZ-SVCFESGEN10 - Mobility Engineering Field Service</t>
  </si>
  <si>
    <t>BSKU, Win11 Pro, Intel Core i5-1245U vPro (up to 4.4GHz), AMT, 12.0" QHD Gloved Multi Touch+Digitizer, 16GB, Intel Iris Xe, 512GB OPAL SSD, Intel Wi-Fi 6E, Bluetooth, 4G MLP31-W, GPS, Dual Pass (Ch1:WWAN/Ch2:GPS), Mic and Infrared 2MP Webcam, 8MP Rear Camera, Contactless SmartCard, Barcode, Standard Batteries (2), TPM 2.0, Flat, CF-SVCPDEP3Y - 3 Year Premier Deployment, FZ-SVC512SSD3Y - 3 Year No Return of Defective Drive, FZ-SVCTPNF3YR - 3 Year Protection Plus Warranty, CF-SVCBIOS1 - Custom BIOS, FZ-SVCFESGEN10 - Mobility Engineering Field Service</t>
  </si>
  <si>
    <t>BSKU, Win11 Pro, Intel Core i5-1245U vPro (up to 4.4GHz), AMT, 12.0" QHD Gloved Multi Touch+Digitizer, 16GB, Intel Iris Xe, 512GB OPAL SSD, Intel Wi-Fi 6E, Bluetooth, 4G MLP31-W, GPS, Dual Pass (Ch1:WWAN/Ch2:GPS), Mic and Infrared 2MP Webcam, 8MP Rear Camera, Fingerprint (AD), Barcode, Standard Batteries (2), TPM 2.0, Flat, CF-SVCPDEP3Y - 3 Year Premier Deployment, FZ-SVC512SSD3Y - 3 Year No Return of Defective Drive, FZ-SVCTPNF3YR - 3 Year Protection Plus Warranty, CF-SVCBIOS1 - Custom BIOS, FZ-SVCFESGEN10 - Mobility Engineering Field Service</t>
  </si>
  <si>
    <t>Win11 Pro, Intel Core i5-1145G7 vPro (up to 4.4GHz), AMT, 14.0" FHD Gloved Multi Touch, 32GB(16+16), Intel Iris Xe, 1TB OPAL SSD, Intel Wi-Fi 6, Bluetooth, GPS, Quad Pass (BIOS Selectable), NO Mic and NO Webcam, Blu-ray, Standard Battery, TPM 2.0, NO Absolute, Emissive Backlit Keyboard, Flat, CF-SVCBIOS1 - Custom BIOS</t>
  </si>
  <si>
    <t>Win11 Pro, Intel Core i7-1185G7 vPro (up to 4.8GHz), AMT, 14.0" FHD Gloved Multi Touch, 32GB(16+16), Intel Iris Xe, 512GB OPAL SSD, Intel Wi-Fi 6, Bluetooth, 4G EM7690, Quad Pass (BIOS Selectable), Mic and Infrared 5MP Webcam, HDMI + Serial + USB-A, Standard Battery, TPM 2.0, Emissive Backlit Keyboard, Flat</t>
  </si>
  <si>
    <t>Healthcare Specific, Win11 Pro, Intel Core i5-1145G7 vPro (up to 4.4GHz), AMT, 14.0" FHD Gloved Multi Touch, 16GB, 512GB OPAL SSD, Intel Wi-Fi 6, Bluetooth, 4G EM7690, Quad Pass (BIOS Selectable), Mic and Infrared 5MP Webcam, Standard Battery, TPM 2.0, Emissive Backlit Keyboard, Flat, CF-SVCLTUCNF5Y - 5 Year Ultimate Care Protection</t>
  </si>
  <si>
    <t>Win11 Pro, Intel Core i5-1145G7 vPro (up to 4.4GHz), AMT, 14.0" FHD Gloved Multi Touch, 32GB(16+16), Intel Iris Xe, 512GB OPAL SSD, Intel Wi-Fi 6, Bluetooth, 4G EM7690, Quad Pass (BIOS Selectable), Mic and Infrared 5MP Webcam, Standard Battery, TPM 2.0, Emissive Backlit Keyboard, Flat</t>
  </si>
  <si>
    <t>PUBLIC SECTOR SPECIFIC - ELITE, WIN11 PRO, INTEL CORE I7-1185G7 (UP TO 4.8GHZ), VPRO, 14.0" FHD GLOVED MULTI TOUCH, 16GB, 512GB OPAL SSD, INTEL WI-FI 6, BLUETOOTH, 5G EM9190, GPS, QUAD PASS (BIOS SELECTABLE), MIC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</si>
  <si>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PUBLIC SECTOR SPECIFIC - PREMIUM, WIN11 PRO, INTEL CORE I5-1145G7 VPRO (UP TO 4.4GHZ), AMT, 14.0" FHD GLOVED MULTI TOUCH, 16GB, 512GB OPAL SSD, INTEL WI-FI 6, BLUETOOTH, 5G EM9190, GPS, QUAD PASS (BIOS SELECTABLE), MIC INFRARED 5MP WEBCAM, STANDARD BATTERY, TPM 2.0, EMISSIVE BACKLIT KEYBOARD, FLAT, CF-SVCLTNF3YR - 3 YEAR PROTECTION PLUS WARRANTY, CF-SVCPDEP3Y - 3 YEAR PREMIER DEPLOYMENT, CF-SVC512SSD3Y - 3 YEAR NO RETURN OF DEFECTIVE DRIVE, CF-SVCADDPRM12B - 1 YEAR ABSOLUTE RESILIENCE</t>
  </si>
  <si>
    <t>PUBLIC SECTOR SPECIFIC - STANDARD 4G LTE, WIN11 PRO, INTEL CORE I5-1145G7 VPRO (UP TO 4.4GHZ), AMT, 14.0" FHD GLOVED MULTI TOUCH, 16GB, 512GB OPAL SSD, INTEL WI-FI 6, BLUETOOTH, 5G EM9190, QUAD PASS (BIOS SELECTABLE), MIC INFRARED 5MP WEBCAM, STANDARD BATTERY, TPM 2.0, EMISSIVE BACKLIT KEYBOARD, FLAT, CF-SVCLTNF3YR - 3 YEAR PROTECTION PLUS WARRANTY, CF-SVCPDEP3Y - 3 YEAR PREMIER DEPLOYMENT, CF-SVC512SSD3Y - 3 YEAR NO RETURN OF DEFECTIVE DRIVE, CF-SVCADDPRM12B - 1 YEAR ABSOLUTE RESILIENCE</t>
  </si>
  <si>
    <t>Win11 Pro, Intel Core i7-1185G7 vPro (up to 4.8GHz), AMT, 14.0" FHD Gloved Multi Touch, 16GB, 512GB OPAL SSD, Intel Wi-Fi 6, Bluetooth, 4G EM7690, Quad Pass (BIOS Selectable), Mic and Infrared 5MP Webcam, Standard Battery, TPM 2.0, Emissive Backlit Keyboard, Flat</t>
  </si>
  <si>
    <t>Win11 Pro, Intel Core i7-1185G7 vPro (up to 4.8GHz), AMT, 14.0" FHD Gloved Multi Touch, 32GB(16+16), Intel Iris Xe, 1TB OPAL SSD, Intel Wi-Fi 6, Bluetooth, 4G EM7690, GPS, Quad Pass (BIOS Selectable), Mic and Infrared 5MP Webcam, Standard Battery, TPM 2.0, Emissive Backlit Keyboard, Flat</t>
  </si>
  <si>
    <t>Win11 Pro, Intel Core i5-1145G7 vPro (up to 4.4GHz), AMT, 14.0" FHD Gloved Multi Touch, 16GB, 512GB OPAL SSD, Intel Wi-Fi 6, Bluetooth, 4G EM7690, Quad Pass (BIOS Selectable), Mic and Infrared 5MP Webcam, Standard Battery, TPM 2.0, Emissive Backlit Keyboard, Flat</t>
  </si>
  <si>
    <t>Win11 Pro, Intel Core i5-1145G7 vPro (up to 4.4GHz), AMT, 14.0" FHD Gloved Multi Touch, 16GB, 512GB OPAL SSD, Intel Wi-Fi 6, Bluetooth, 4G EM7690, GPS, Quad Pass (BIOS Selectable), Mic and Infrared 5MP Webcam, Standard Battery, TPM 2.0, Emissive Backlit Keyboard, Flat</t>
  </si>
  <si>
    <t>Public Sector Specific - Standard 4G LTE, Win11 Pro, Intel Core i5-1145G7 vPro (up to 4.4GHz), AMT, 14.0" FHD Gloved Multi Touch, 16GB, 512GB OPAL SSD, Intel Wi-Fi 6, Bluetooth, 4G EM7690, Quad Pass (BIOS Selectable),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</si>
  <si>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Win11 Pro, Intel Core i7-1185G7 vPro (up to 4.8GHz), AMT, 14.0" FHD Gloved Multi Touch, 16GB, 512GB OPAL SSD, Intel Wi-Fi 6, Bluetooth, 4G EM7690, GPS, Quad Pass (BIOS Selectable), Mic and Infrared 5MP Webcam, Standard Battery, TPM 2.0, Emissive Backlit Keyboard, Flat</t>
  </si>
  <si>
    <t>Win11 Pro, Intel Core i5-1145G7 vPro (up to 4.4GHz), AMT, 14.0" FHD Gloved Multi Touch, 32GB, 512GB OPAL SSD, Intel Wi-Fi 6, Bluetooth, 4G EM7690, GPS, Quad Pass (BIOS Selectable), Mic and Infrared 5MP Webcam, Standard Battery, TPM 2.0, Emissive Backlit Keyboard, Flat</t>
  </si>
  <si>
    <t>Public Sector Specific - Premium, Win11 Pro, Intel Core i5-1145G7 vPro (up to 4.4GHz), AMT, 14.0" FHD Gloved Multi Touch, 16GB, 512GB OPAL SSD, Intel Wi-Fi 6, Bluetooth, 4G EM7690, GPS, Quad Pass (BIOS Selectable),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</si>
  <si>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Public Sector Specific - Elite, Win11 Pro, Intel Core i7-1185G7 vPro (up to 4.8GHz), AMT, 14.0" FHD Gloved Multi Touch, 16GB, 512GB OPAL SSD, Intel Wi-Fi 6, Bluetooth, 4G EM7690, GPS, Quad Pass (BIOS Selectable),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</si>
  <si>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1B-1</t>
  </si>
  <si>
    <t>1B-2</t>
  </si>
  <si>
    <t>1B-3</t>
  </si>
  <si>
    <t>1B-5</t>
  </si>
  <si>
    <t>CF-334Z015AM</t>
  </si>
  <si>
    <t>CF-334Z016AM</t>
  </si>
  <si>
    <t>CF-334Z017AM</t>
  </si>
  <si>
    <t>CF-334Z018AM</t>
  </si>
  <si>
    <t>CF-334Z01HAM</t>
  </si>
  <si>
    <t>CF-334Z-1GAM</t>
  </si>
  <si>
    <t>CF-335Z01DAM</t>
  </si>
  <si>
    <t>CF-335Z01EAM</t>
  </si>
  <si>
    <t>CF-335Z025AM</t>
  </si>
  <si>
    <t>CF-335Z-0VAM</t>
  </si>
  <si>
    <t>CF-335Z-1FAM</t>
  </si>
  <si>
    <t>CF-336Z-0UAM</t>
  </si>
  <si>
    <t>CF-336Z-1MAM</t>
  </si>
  <si>
    <t>CF-33TEPAZAM</t>
  </si>
  <si>
    <t>CF-33TZ00UAM</t>
  </si>
  <si>
    <t>CF-33TZ00VAM</t>
  </si>
  <si>
    <t>CF-33TZ00WAM</t>
  </si>
  <si>
    <t>CF-33TZ00XAM</t>
  </si>
  <si>
    <t>CF-33TZ00YAM</t>
  </si>
  <si>
    <t>CF-33TZ00ZAM</t>
  </si>
  <si>
    <t>CF-33TZ010AM</t>
  </si>
  <si>
    <t>CF-33TZ011AM</t>
  </si>
  <si>
    <t>CF-33TZ012AM</t>
  </si>
  <si>
    <t>CF-33TZ013AM</t>
  </si>
  <si>
    <t>CF-33TZ014AM</t>
  </si>
  <si>
    <t>CF-33TZ01FAM</t>
  </si>
  <si>
    <t>CF-33TZ01GAM</t>
  </si>
  <si>
    <t>CF-33TZ01JAM</t>
  </si>
  <si>
    <t>CF-33TZ-0MAM</t>
  </si>
  <si>
    <t>CF-33UZ019AM</t>
  </si>
  <si>
    <t>CF-33UZ01AAM</t>
  </si>
  <si>
    <t>CF-33UZ01BAM</t>
  </si>
  <si>
    <t>CF-33UZ01CAM</t>
  </si>
  <si>
    <t>CF-33UZ01NAM</t>
  </si>
  <si>
    <t>CF-33UZ-0PAM</t>
  </si>
  <si>
    <t>CF-33UZ-0XAM</t>
  </si>
  <si>
    <t>CF-33UZ-0YAM</t>
  </si>
  <si>
    <t>CF-33UZ-1KAM</t>
  </si>
  <si>
    <t>CF-33UZ-1LAM</t>
  </si>
  <si>
    <t>CF-33JZ-2NAM</t>
  </si>
  <si>
    <t>FZ-40AZ-1KAM</t>
  </si>
  <si>
    <t>FZ-40ACAAXAM</t>
  </si>
  <si>
    <t>FZ-40AC-00AM</t>
  </si>
  <si>
    <t>FZ-40CCAAXAM</t>
  </si>
  <si>
    <t>Win11 Pro, Intel Core i7-1270P vPro (up to 4.8GHz), AMT, 12.0" QHD Gloved Multi Touch+Digitizer, 16GB, Intel Iris Xe, 512GB OPAL SSD, Intel Wi-Fi 6E, Bluetooth, 4G MLP31-W, Dual Pass (Ch1:WWAN/Ch2:WWAN-GPS), Mic and Infrared 2MP Webcam, 8MP Rear Camera, Contactless SmartCard, Barcode, Standard Batteries (2), TPM 2.0, Flat</t>
  </si>
  <si>
    <t>Win11 Pro, Intel Core i7-1270P vPro (up to 4.8GHz), AMT, 12.0" QHD Gloved Multi Touch+Digitizer, 16GB, Intel Iris Xe, 512GB OPAL SSD, Intel Wi-Fi 6E, Bluetooth, 4G MLP31-W, Dual Pass (Ch1:WWAN/Ch2:WWAN-GPS), Mic and Infrared 2MP Webcam, 8MP Rear Camera, Contactless SmartCard, Serial (true), Long Life Batteries (2), TPM 2.0, Bump Out</t>
  </si>
  <si>
    <t>Win11 Pro, Intel Core i7-1270P vPro (up to 4.8GHz), AMT, 12.0" QHD Gloved Multi Touch+Digitizer, 16GB, Intel Iris Xe, 512GB OPAL SSD, Intel Wi-Fi 6E, Bluetooth, 4G MLP31-W, GPS, Dual Pass (Ch1:WWAN/Ch2:GPS), Mic and Infrared 2MP Webcam, 8MP Rear Camera, Serial (true), Standard Batteries (2), TPM 2.0, Flat</t>
  </si>
  <si>
    <t>Win11 Pro, Intel Core i7-1270P vPro (up to 4.8GHz), AMT, 12.0" QHD Gloved Multi Touch+Digitizer, 16GB, Intel Iris Xe, 512GB OPAL SSD, Intel Wi-Fi 6E, Bluetooth, 4G MLP31-W, GPS, Dual Pass (Ch1:WWAN/Ch2:GPS), Mic and Infrared 2MP Webcam, 8MP Rear Camera, Fingerprint (AD), Barcode, Standard Batteries (2), TPM 2.0, Flat</t>
  </si>
  <si>
    <t>Win11 Pro, Intel Core i7-1270P vPro (up to 4.8GHz), AMT, 12.0" QHD Gloved Multi Touch+Digitizer, 16GB, Intel Iris Xe, 512GB OPAL SSD, Intel Wi-Fi 6E, Bluetooth, 4G MLP31-W, GPS, Dual Pass (Ch1:WWAN/Ch2:GPS), Mic and Infrared 2MP Webcam, 8MP Rear Camera, Contactless SmartCard, Barcode, Standard Batteries (2), TPM 2.0, Flat</t>
  </si>
  <si>
    <t>Win11 Pro, Intel Core i7-1270P vPro (up to 4.8GHz), AMT, 12.0" QHD Gloved Multi Touch+Digitizer, 32GB, Intel Iris Xe, 512GB OPAL SSD, Intel Wi-Fi 6E, Bluetooth, 4G MLP31-W, Dual Pass (Ch1:WWAN/Ch2:WWAN-GPS), Mic and Infrared 2MP Webcam, 8MP Rear Camera, 2nd USB-A, Long Life Batteries (2), TPM 2.0, Bump Out, CF-SVCPDEP3Y - 3 Year Premier Deployment, CF-SVCPDKITTING - Kitting Service (up to 4 Panasonic Accessories), CF-SVCPDAPUPLD - Windows Autopilot Registration</t>
  </si>
  <si>
    <t>Win11 Pro, Intel Core i7-1270P vPro (up to 4.8GHz), AMT, 12.0" QHD Gloved Multi Touch+Digitizer, 16GB, Intel Iris Xe, 512GB OPAL SSD, Intel Wi-Fi 6E, Bluetooth, 4G MLP31-W, GPS, Dual Pass (Ch1:WWAN/Ch2:GPS), Mic and Infrared 2MP Webcam, 8MP Rear Camera, Serial (true), Standard Batteries (2), TPM 2.0, Flat, Mk3 Premium Keyboard (not compatible with mk1/mk2 tablets)</t>
  </si>
  <si>
    <t>Win11 Pro, Intel Core i7-1270P vPro (up to 4.8GHz), AMT, 12.0" QHD Gloved Multi Touch+Digitizer, 16GB, Intel Iris Xe, 512GB OPAL SSD, Intel Wi-Fi 6E, Bluetooth, 4G MLP31-W, GPS, Dual Pass (Ch1:WWAN/Ch2:GPS), Mic and Infrared 2MP Webcam, 8MP Rear Camera, Barcode, Standard Batteries (2), TPM 2.0, Flat, Mk3 Premium Keyboard (not compatible with mk1/mk2 tablets)</t>
  </si>
  <si>
    <t>Win11 Pro, Intel Core i7-1270P vPro (up to 4.8GHz), AMT, 12.0" QHD Gloved Multi Touch+Digitizer, 32GB, Intel Iris Xe, 512GB OPAL SSD, Intel Wi-Fi 6E, Bluetooth, 4G MLP31-W, GPS, Dual Pass (Ch1:WWAN/Ch2:GPS), Mic and Infrared 2MP Webcam, 8MP Rear Camera, Serial (true), Standard Batteries (2), TPM 2.0, Flat, Bundle, Mk3 Premium Keyboard (not compatible with mk1/mk2 tablets)</t>
  </si>
  <si>
    <t>Win11 Pro, Intel Core i7-1270P vPro (up to 4.8GHz), AMT, 12.0" QHD Gloved Multi Touch+Digitizer, 32GB, Intel Iris Xe, 512GB OPAL SSD, Intel Wi-Fi 6E, Bluetooth, 4G MLP31-W, GPS, Dual Pass (Ch1:WWAN/Ch2:GPS), Mic and Infrared 2MP Webcam, 8MP Rear Camera, Long Life Batteries (2), TPM 2.0, Bump Out, Mk3 Premium Keyboard (not compatible with mk1/mk2 tablets), CF-SVCFES200 - Field Engineering Support</t>
  </si>
  <si>
    <t>Win11 Pro, Intel Core i7-1270P vPro (up to 4.8GHz), AMT, 12.0" QHD Gloved Multi Touch+Digitizer, 32GB, Intel Iris Xe, 512GB OPAL SSD, Intel Wi-Fi 6E, Bluetooth, 4G MLP31-W, Dual Pass (Ch1:WWAN/Ch2:WWAN-GPS), Mic and Infrared 2MP Webcam, 8MP Rear Camera, 2nd USB-A, Long Life Batteries (2), TPM 2.0, Bump Out, Mk3 Premium Keyboard (not compatible with mk1/mk2 tablets), CF-SVCPDKITTING - Kitting Service (up to 4 Panasonic Accessories), CF-SVCPDAPUPLD - Windows Autopilot Registration</t>
  </si>
  <si>
    <t>Win11 Pro, Intel Core i5-1245U vPro (up to 4.4GHz), AMT, 12.0" QHD Gloved Multi Touch+Digitizer, 32GB, Intel Iris Xe, 512GB OPAL SSD, Intel Wi-Fi 6E, Bluetooth, 4G MLP31-W, GPS, Dual Pass (Ch1:WWAN/Ch2:GPS), Mic and Infrared 2MP Webcam, 8MP Rear Camera, Serial (true), Standard Batteries (2), TPM 2.0, ANSI C1D2 Haz Loc, Flat, Mk3 Premium Keyboard (not compatible with mk1/mk2 tablets), CF-SVCFES200 - Field Engineering Support</t>
  </si>
  <si>
    <t>Win11 Pro, Intel Core i5-1245U vPro (up to 4.4GHz), AMT, 12.0" QHD Gloved Multi Touch+Digitizer, 16GB, Intel Iris Xe, 512GB OPAL SSD, Intel Wi-Fi 6E, Bluetooth, 4G MLP31-W, GPS, Dual Pass (Ch1:WWAN/Ch2:GPS), Mic and Infrared 2MP Webcam, 8MP Rear Camera, Barcode, Standard Batteries (2), TPM 2.0, ANSI C1D2 Haz Loc, Flat, Mk3 Premium Keyboard (not compatible with mk1/mk2 tablets), CF-VST332U - Premium Rotating Hand Strap, CF-SVCFES20 - Field Engineering Support</t>
  </si>
  <si>
    <t>Win11 Pro, Intel Core i5-1245U vPro (up to 4.4GHz), AMT, 12.0" QHD Gloved Multi Touch+Digitizer, 16GB, Intel Iris Xe, 512GB OPAL SSD, Intel Wi-Fi 6E, Bluetooth, Dual Pass (Ch1:none/Ch2:none), Mic and Infrared 2MP Webcam, 8MP Rear Camera, Standard Batteries (2), TPM 2.0, Flat</t>
  </si>
  <si>
    <t>Win11 Pro, Intel Core i5-1245U vPro (up to 4.4GHz), AMT, 12.0" QHD Gloved Multi Touch+Digitizer, 16GB, Intel Iris Xe, 512GB OPAL SSD, Intel Wi-Fi 6E, Bluetooth, 4G MLP31-W, Dual Pass (Ch1:WWAN/Ch2:WWAN-GPS), Mic and Infrared 2MP Webcam, 8MP Rear Camera, Standard Batteries (2), TPM 2.0, Flat</t>
  </si>
  <si>
    <t>Win11 Pro, Intel Core i5-1245U vPro (up to 4.4GHz), AMT, 12.0" QHD Gloved Multi Touch+Digitizer, 16GB, Intel Iris Xe, 512GB OPAL SSD, Intel Wi-Fi 6E, Bluetooth, 4G MLP31-W, Dual Pass (Ch1:WWAN/Ch2:WWAN-GPS), Mic and Infrared 2MP Webcam, 8MP Rear Camera, Contactless SmartCard, Standard Batteries (2), TPM 2.0, Flat</t>
  </si>
  <si>
    <t>Win11 Pro, Intel Core i5-1245U vPro (up to 4.4GHz), AMT, 12.0" QHD Gloved Multi Touch+Digitizer, 16GB, Intel Iris Xe, 512GB OPAL SSD, Intel Wi-Fi 6E, Bluetooth, 4G MLP31-W, Dual Pass (Ch1:WWAN/Ch2:WWAN-GPS), Mic and Infrared 2MP Webcam, 8MP Rear Camera, Contactless SmartCard, Barcode, Standard Batteries (2), TPM 2.0, Flat</t>
  </si>
  <si>
    <t>Win11 Pro, Intel Core i5-1245U vPro (up to 4.4GHz), AMT, 12.0" QHD Gloved Multi Touch+Digitizer, 16GB, Intel Iris Xe, 512GB OPAL SSD, Intel Wi-Fi 6E, Bluetooth, 4G MLP31-W, Dual Pass (Ch1:WWAN/Ch2:WWAN-GPS), Mic and Infrared 2MP Webcam, 8MP Rear Camera, Fingerprint (AD), Barcode, Standard Batteries (2), TPM 2.0, Flat</t>
  </si>
  <si>
    <t>Win11 Pro, Intel Core i5-1245U vPro (up to 4.4GHz), AMT, 12.0" QHD Gloved Multi Touch+Digitizer, 16GB, Intel Iris Xe, 512GB OPAL SSD, Intel Wi-Fi 6E, Bluetooth, 4G MLP31-W, Dual Pass (Ch1:WWAN/Ch2:WWAN-GPS), Mic and Infrared 2MP Webcam, 8MP Rear Camera, Insertable Smartcard, Barcode, Standard Batteries (2), TPM 2.0, Flat</t>
  </si>
  <si>
    <t>Win11 Pro, Intel Core i5-1245U vPro (up to 4.4GHz), AMT, 12.0" QHD Gloved Multi Touch+Digitizer, 16GB, Intel Iris Xe, 512GB OPAL SSD, Intel Wi-Fi 6E, Bluetooth, 4G MLP31-W, GPS, Dual Pass (Ch1:WWAN/Ch2:GPS), Mic and Infrared 2MP Webcam, 8MP Rear Camera, Standard Batteries (2), TPM 2.0, Flat</t>
  </si>
  <si>
    <t>Win11 Pro, Intel Core i5-1245U vPro (up to 4.4GHz), AMT, 12.0" QHD Gloved Multi Touch+Digitizer, 16GB, Intel Iris Xe, 512GB OPAL SSD, Intel Wi-Fi 6E, Bluetooth, 4G MLP31-W, GPS, Dual Pass (Ch1:WWAN/Ch2:GPS), Mic and Infrared 2MP Webcam, 8MP Rear Camera, Barcode, Standard Batteries (2), TPM 2.0, Flat</t>
  </si>
  <si>
    <t>Win11 Pro, Intel Core i5-1245U vPro (up to 4.4GHz), AMT, 12.0" QHD Gloved Multi Touch+Digitizer, 16GB, Intel Iris Xe, 512GB OPAL SSD, Intel Wi-Fi 6E, Bluetooth, 4G MLP31-W, GPS, Dual Pass (Ch1:WWAN/Ch2:GPS), Mic and Infrared 2MP Webcam, 8MP Rear Camera, Fingerprint (AD), Standard Batteries (2), TPM 2.0, Flat</t>
  </si>
  <si>
    <t>Win11 Pro, Intel Core i5-1245U vPro (up to 4.4GHz), AMT, 12.0" QHD Gloved Multi Touch+Digitizer, 16GB, Intel Iris Xe, 512GB OPAL SSD, Intel Wi-Fi 6E, Bluetooth, 4G MLP31-W, GPS, Dual Pass (Ch1:WWAN/Ch2:GPS), Mic and Infrared 2MP Webcam, 8MP Rear Camera, Serial (true), Standard Batteries (2), TPM 2.0, Flat</t>
  </si>
  <si>
    <t>Win11 Pro, Intel Core i5-1245U vPro (up to 4.4GHz), AMT, 12.0" QHD Gloved Multi Touch+Digitizer, 16GB, Intel Iris Xe, 512GB OPAL SSD, Intel Wi-Fi 6E, Bluetooth, 4G MLP31-W, GPS, Dual Pass (Ch1:WWAN/Ch2:GPS), Mic and Infrared 2MP Webcam, 8MP Rear Camera, Fingerprint (AD), Serial (true), Standard Batteries (2), TPM 2.0, Flat</t>
  </si>
  <si>
    <t>Win11 Pro, Intel Core i5-1245U vPro (up to 4.4GHz), AMT, 12.0" QHD Gloved Multi Touch+Digitizer, 32GB, Intel Iris Xe, 512GB OPAL SSD, Intel Wi-Fi 6E, Bluetooth, 4G MLP31-W, GPS, Dual Pass (Ch1:WWAN/Ch2:GPS), Mic and Infrared 2MP Webcam, 8MP Rear Camera, Standard Batteries (2), TPM 2.0, Flat</t>
  </si>
  <si>
    <t>Win11 Pro, Intel Core i5-1245U vPro (up to 4.4GHz), AMT, 12.0" QHD Gloved Multi Touch+Digitizer, 16GB, Intel Iris Xe, 512GB OPAL SSD, Intel Wi-Fi 6E, Bluetooth, 4G MLP31-W, GPS, Dual Pass (Ch1:WWAN/Ch2:GPS), Mic and Infrared 2MP Webcam, 8MP Rear Camera, Contactless SmartCard, Standard Batteries (2), TPM 2.0, Flat</t>
  </si>
  <si>
    <t>Win11 Pro, Intel Core i5-1245U vPro (up to 4.4GHz), AMT, 12.0" QHD Gloved Multi Touch+Digitizer, 16GB, Intel Iris Xe, 512GB OPAL SSD, Intel Wi-Fi 6E, Bluetooth, 4G MLP31-W, GPS, Dual Pass (Ch1:WWAN/Ch2:GPS), Mic and Infrared 2MP Webcam, 8MP Rear Camera, Contactless SmartCard, Barcode, Standard Batteries (2), TPM 2.0, Flat</t>
  </si>
  <si>
    <t>Win11 Pro, Intel Core i5-1245U vPro (up to 4.4GHz), AMT, 12.0" QHD Gloved Multi Touch+Digitizer, 16GB, Intel Iris Xe, 512GB OPAL SSD, Intel Wi-Fi 6E, Bluetooth, 4G MLP31-W, GPS, Dual Pass (Ch1:WWAN/Ch2:GPS), Mic and Infrared 2MP Webcam, 8MP Rear Camera, Fingerprint (AD), Barcode, Standard Batteries (2), TPM 2.0, Flat</t>
  </si>
  <si>
    <t>Win11 Pro, Intel Core i5-1245U vPro (up to 4.4GHz), AMT, 12.0" QHD Gloved Multi Touch+Digitizer, 32GB, Intel Iris Xe, 512GB OPAL SSD, Intel Wi-Fi 6E, Bluetooth, 4G MLP31-W, GPS, Dual Pass (Ch1:WWAN/Ch2:GPS), Mic and Infrared 2MP Webcam, 8MP Rear Camera, Standard Batteries (2), TPM 2.0, Flat, FZ-SVCTPNF4Y - 4 Year Protection Plus Warranty</t>
  </si>
  <si>
    <t>Win11 Pro, Intel Core i5-1245U vPro (up to 4.4GHz), AMT, 12.0" QHD Gloved Multi Touch+Digitizer, 16GB, Intel Iris Xe, 512GB OPAL SSD, Intel Wi-Fi 6E, Bluetooth, Dual Pass (Ch1:none/Ch2:none), Mic and Infrared 2MP Webcam, 8MP Rear Camera, Standard Batteries (2), TPM 2.0, Flat, Mk3 Premium Keyboard (not compatible with mk1/mk2 tablets)</t>
  </si>
  <si>
    <t>Win11 Pro, Intel Core i5-1245U vPro (up to 4.4GHz), AMT, 12.0" QHD Gloved Multi Touch+Digitizer, 16GB, Intel Iris Xe, 512GB OPAL SSD, Intel Wi-Fi 6E, Bluetooth, 4G MLP31-W, Dual Pass (Ch1:WWAN/Ch2:WWAN-GPS), Mic and Infrared 2MP Webcam, 8MP Rear Camera, Standard Batteries (2), TPM 2.0, Flat, Mk3 Premium Keyboard (not compatible with mk1/mk2 tablets)</t>
  </si>
  <si>
    <t>Win11 Pro, Intel Core i5-1245U vPro (up to 4.4GHz), AMT, 12.0" QHD Gloved Multi Touch+Digitizer, 32GB, Intel Iris Xe, 512GB OPAL SSD, Intel Wi-Fi 6E, Bluetooth, 4G MLP31-W, GPS, Dual Pass (Ch1:WWAN/Ch2:GPS), Mic and Infrared 2MP Webcam, 8MP Rear Camera, Barcode, Standard Batteries (2), TPM 2.0, Flat, Mk3 Premium Keyboard (not compatible with mk1/mk2 tablets)</t>
  </si>
  <si>
    <t>Win11 Pro, Intel Core i5-1245U vPro (up to 4.4GHz), AMT, 12.0" QHD Gloved Multi Touch+Digitizer, 16GB, Intel Iris Xe, 512GB OPAL SSD, Intel Wi-Fi 6E, Bluetooth, 4G MLP31-W, GPS, Dual Pass (Ch1:WWAN/Ch2:GPS), Mic and Infrared 2MP Webcam, 8MP Rear Camera, Barcode, Standard Batteries (2), TPM 2.0, Flat, Mk3 Premium Keyboard (not compatible with mk1/mk2 tablets)</t>
  </si>
  <si>
    <t>Win11 Pro, Intel Core i5-1245U vPro (up to 4.4GHz), AMT, 12.0" QHD Gloved Multi Touch+Digitizer, 16GB, Intel Iris Xe, 512GB OPAL SSD, Intel Wi-Fi 6E, Bluetooth, Dual Pass (Ch1:none/Ch2:none), Mic and Infrared 2MP Webcam, 8MP Rear Camera, Insertable Smartcard, Long Life Batteries (2), TPM 2.0, Bump Out, Mk3 Premium Keyboard (not compatible with mk1/mk2 tablets)</t>
  </si>
  <si>
    <t>Win11 Pro, Intel Core i5-1245U vPro (up to 4.4GHz), AMT, 12.0" QHD Gloved Multi Touch+Digitizer, 32GB, Intel Iris Xe, 512GB OPAL SSD, Intel Wi-Fi 6E, Bluetooth, 4G MLP31-W, GPS, Dual Pass (Ch1:WWAN/Ch2:GPS), Mic and Infrared 2MP Webcam, 8MP Rear Camera, Barcode, Standard Batteries (2), TPM 2.0, Flat, Mk3 Premium Keyboard (not compatible with mk1/mk2 tablets), FZ-SVCTPEXT1Y - 1 Year Extended Warranty, CF-SVCFES20 - Field Engineering Support</t>
  </si>
  <si>
    <t>Win11 Pro, Intel Core i5-1245U vPro (up to 4.4GHz), AMT, 12.0" QHD Gloved Multi Touch+Digitizer, 16GB, Intel Iris Xe, 512GB OPAL SSD, Intel Wi-Fi 6E, Bluetooth, 4G MLP31-W, GPS, Dual Pass (Ch1:WWAN/Ch2:GPS), Mic and Infrared 2MP Webcam, 8MP Rear Camera, Standard Batteries (2), TPM 2.0, Flat, Mk3 Premium Keyboard (not compatible with mk1/mk2 tablets), CF-SVCFES200 - Field Engineering Support</t>
  </si>
  <si>
    <t>Win11 Pro, Intel Core i5-1245U vPro (up to 4.4GHz), AMT, 12.0" QHD Gloved Multi Touch+Digitizer, 16GB, Intel Iris Xe, 512GB OPAL SSD, Intel Wi-Fi 6E, Bluetooth, 4G MLP31-W, GPS, Dual Pass (Ch1:WWAN/Ch2:GPS), Mic and Infrared 2MP Webcam, 8MP Rear Camera, Fingerprint (AD), Barcode, Standard Batteries (2), TPM 2.0, Flat, Mk3 Premium Keyboard (not compatible with mk1/mk2 tablets), CF-SVCFES200 - Field Engineering Support</t>
  </si>
  <si>
    <t>Win11 Pro, Intel Core i5-1245U vPro (up to 4.4GHz), AMT, 12.0" QHD Gloved Multi Touch+Digitizer, 32GB, Intel Iris Xe, 512GB OPAL SSD, Intel Wi-Fi 6E, Bluetooth, 4G MLP31-W, GPS, Dual Pass (Ch1:WWAN/Ch2:GPS), Mic and Infrared 2MP Webcam, 8MP Rear Camera, Standard Batteries (2), TPM 2.0, Flat, Mk3 Premium Keyboard (not compatible with mk1/mk2 tablets), CF-SVCFES20 - Field Engineering Support</t>
  </si>
  <si>
    <t>Win11 Pro, Intel Core i5-1245U vPro (up to 4.4GHz), AMT, 12.0" QHD Gloved Multi Touch+Digitizer, 16GB, Intel Iris Xe, 512GB OPAL SSD, Intel Wi-Fi 6E, Bluetooth, 4G MLP31-W, Dual Pass (Ch1:WWAN/Ch2:WWAN-GPS), Mic and Infrared 2MP Webcam, 8MP Rear Camera, Standard Batteries (2), TPM 2.0, Flat, Mk3 Premium Keyboard (not compatible with mk1/mk2 tablets), FZ-SVCTPNF3YR - 3 Year Protection Plus Warranty, CF-SVCFES20 - Field Engineering Support, CF-SVCPDAPUPLD - Windows Autopilot Registration</t>
  </si>
  <si>
    <t>Win11 Pro, Intel Core i7-10810U 1.1GHz vPro (4.9Ghz), AMT, 12.0" QHD Gloved Multi Touch+Digitizer, 16GB, 512GB OPAL SSD, Intel Wi-Fi 6, Bluetooth, 4G LTE Band 14 (EM7511), GPS, Dual Pass (Ch1:WWAN/Ch2:GPS), Infrared Webcam, 8MP Rear Camera, Barcode, Standard Batteries (2), TPM 2.0, Flat, Bundle, Premium Keyboard, FZ-SVCTPEXT2Y - 2 Year Extended Warranty</t>
  </si>
  <si>
    <t>Win11 Pro, Intel Core i5-1145G7 vPro (up to 4.4GHz), AMT, 14.0" FHD Gloved Multi Touch, 16GB, 512GB OPAL SSD, Intel Wi-Fi 6, Bluetooth, Mic and Infrared 5MP Webcam, Standard Battery, TPM 2.0, Emissive Backlit Keyboard, Flat</t>
  </si>
  <si>
    <t>Public Sector Specific - Standard, Win11 Pro, Intel Core i5-1145G7 vPro (up to 4.4GHz), AMT, 14.0" FHD Gloved Multi Touch, 16GB, 512GB OPAL SSD, Intel Wi-Fi 6, Bluetooth,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</si>
  <si>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Win11 Pro, Intel Core i7-1185G7 vPro (up to 4.8GHz), AMT, 14.0" FHD Gloved Multi Touch, 16GB, 512GB OPAL SSD, Intel Wi-Fi 6, Bluetooth, Mic and Infrared 5MP Webcam, Standard Battery, TPM 2.0, Emissive Backlit Keyboard, Flat</t>
  </si>
  <si>
    <t>FZ-55DV467AM</t>
  </si>
  <si>
    <t>FZ-55FZ07QAM</t>
  </si>
  <si>
    <t>FZ-55FZ-4ZAM</t>
  </si>
  <si>
    <t>FZ-55FZ06RAM</t>
  </si>
  <si>
    <t>FZ-55FZ06QAM</t>
  </si>
  <si>
    <t>FZ-55FZ07NAM</t>
  </si>
  <si>
    <t>FZ-55DZ07MAM</t>
  </si>
  <si>
    <t>FZ-55FZ-JDAM</t>
  </si>
  <si>
    <t>FZ-55FZ-JCAM</t>
  </si>
  <si>
    <t>FZ-55FZ07KAM</t>
  </si>
  <si>
    <t>FZ-55DZ06SAM</t>
  </si>
  <si>
    <t>FZ-55FZ06UAM</t>
  </si>
  <si>
    <t>Win11 Pro, Intel Core i5-1145G7 vPro (up to 4.4GHz), AMT, 14.0" HD, 16GB, 512GB OPAL SSD, Intel Wi-Fi 6, Bluetooth, Infrared Webcam, USB-C, Standard Battery, TPM 2.0, Emissive Backlit Keyboard, Flat</t>
  </si>
  <si>
    <t>Win11 Pro, Intel Core i5-1145G7 vPro (up to 4.4GHz), AMT, 14.0" FHD 1000 nit Gloved Multi Touch, 32GB(16+16), Intel Iris Xe, 512GB OPAL SSD, Intel Wi-Fi 6, Bluetooth, 4G LTE Band 14 (EM7511), GPS, Dual Pass (Ch1:GPS/Ch2:WWAN), Infrared Webcam, VGA + Serial + USB-A, USB-C, Standard Battery, TPM 2.0, Emissive Backlit Keyboard, Flat</t>
  </si>
  <si>
    <t>Win11 Pro, Intel Core i5-1145G7 vPro (up to 4.4GHz), AMT, 14.0" FHD 1000 nit Gloved Multi Touch, 16GB, 512GB OPAL SSD, Intel Wi-Fi 6, Bluetooth, 4G LTE Band 14 (EM7511), Dual Pass (Ch1:WWAN-GPS/Ch2:WWAN), Infrared Webcam, USB-C, Standard Battery, TPM 2.0, Emissive Backlit Keyboard, Flat, CF-SVCLTUCNF5Y - 5 Year Ultimate Care Protection</t>
  </si>
  <si>
    <t>Win11 Pro, Intel Core i5-1145G7 vPro (up to 4.4GHz), AMT, 14.0" FHD 1000 nit Gloved Multi Touch, 16GB, 512GB OPAL SSD, Intel Wi-Fi 6, Bluetooth, Infrared Webcam, USB-C, Standard Battery, TPM 2.0, Emissive Backlit Keyboard, Flat</t>
  </si>
  <si>
    <t>Win11 Pro, Intel Core i5-1145G7 vPro (up to 4.4GHz), AMT, 14.0" FHD 1000 nit Gloved Multi Touch, 16GB, 512GB OPAL SSD, Intel Wi-Fi 6, Bluetooth, 4G LTE Band 14 (EM7511), GPS, Dual Pass (Ch1:GPS/Ch2:WWAN), Infrared Webcam, USB-C, Standard Battery, TPM 2.0, Emissive Backlit Keyboard, Flat</t>
  </si>
  <si>
    <t>Win11 Pro, Intel Core i5-1145G7 vPro (up to 4.4GHz), AMT, 14.0" FHD 1000 nit Gloved Multi Touch, 16GB, 512GB OPAL SSD, NO Wi-Fi, NO Bluetooth, NO Webcam, USB-C, Standard Battery, TPM 2.0, Emissive Backlit Keyboard, Flat</t>
  </si>
  <si>
    <t>Win11 Pro, Intel Core i5-1145G7 vPro (up to 4.4GHz), AMT, 14.0" HD, 16GB, 512GB OPAL SSD, NO Wi-Fi, NO Bluetooth, NO Webcam, USB-C, Standard Battery, TPM 2.0, Emissive Backlit Keyboard, Flat</t>
  </si>
  <si>
    <t>Win11 Pro, Intel Core i5-1145G7 vPro (up to 4.4GHz), AMT, 14.0" FHD 1000 nit Gloved Multi Touch, 16GB, 1TB OPAL SSD, Intel Wi-Fi 6, Bluetooth, Infrared Webcam, USB-C, Standard Battery, TPM 2.0, Emissive Backlit Keyboard, Flat</t>
  </si>
  <si>
    <t>Win11 Pro, Intel Core i5-1145G7 vPro (up to 4.4GHz), AMT, 14.0" HD, 16GB, 512GB OPAL SSD, Intel Wi-Fi 6, Bluetooth, 4G LTE Band 14 (EM7511), Dual Pass (Ch1:WWAN-GPS/Ch2:WWAN), Infrared Webcam, USB-C, Standard Battery, TPM 2.0, Emissive Backlit Keyboard, Flat</t>
  </si>
  <si>
    <t>Win11 Pro, Intel Core i5-1145G7 vPro (up to 4.4GHz), AMT, 14.0" FHD 1000 nit Gloved Multi Touch, 16GB, 512GB OPAL SSD, Intel Wi-Fi 6, Bluetooth, 4G LTE Band 14 (EM7511), Dual Pass (Ch1:WWAN-GPS/Ch2:WWAN), Infrared Webcam, USB-C, Standard Battery, TPM 2.0, Emissive Backlit Keyboard, Flat</t>
  </si>
  <si>
    <t>FZ-G2BZ044AM</t>
  </si>
  <si>
    <t>FZ-G2CZ045AM</t>
  </si>
  <si>
    <t>FZ-G2CZ046AM</t>
  </si>
  <si>
    <t>FZ-G2AZ043AM</t>
  </si>
  <si>
    <t>FZ-G2AZ-2EAM</t>
  </si>
  <si>
    <t>FZ-G2AZ-2FAM</t>
  </si>
  <si>
    <t>FZ-G2AZ03ZAM</t>
  </si>
  <si>
    <t>FZ-G2AZ03XAM</t>
  </si>
  <si>
    <t>FZ-G2AZ03YAM</t>
  </si>
  <si>
    <t>FZ-G2CZ03WAM</t>
  </si>
  <si>
    <t>FZ-G2AZ040AM</t>
  </si>
  <si>
    <t>FZ-G2AZ03VAM</t>
  </si>
  <si>
    <t>FZ-G2AZ03UAM</t>
  </si>
  <si>
    <t>FZ-G2AZ03TAM</t>
  </si>
  <si>
    <t>FZ-G2AZ-2AAM</t>
  </si>
  <si>
    <t>FZ-G2ABFBHAM</t>
  </si>
  <si>
    <t>FZ-G2AKFBHAM</t>
  </si>
  <si>
    <t>FZ-G2BBFBHAM</t>
  </si>
  <si>
    <t>FZ-G2BKFBHAM</t>
  </si>
  <si>
    <t>Win 11 Pro, Intel Core i7-10810U 1.1GHz vPro (4.9Ghz), AMT, 10.1" WUXGA Gloved Multi Touch+Digitizer, 32GB, 512GB OPAL SSD (quick-release), Intel Wi-Fi 6, Bluetooth, 4G LTE Band 14 (EM7511), GPS, Dual Pass (Ch1:WWAN/Ch2:GPS), Infrared Webcam, 8MP Rear Camera, Standard Battery, TPM 2.0</t>
  </si>
  <si>
    <t>Win 11 Pro, Intel Core i5-10310U 1.7GHz vPro (4.4Ghz), AMT, 10.1" WUXGA Gloved Multi Touch+Digitizer, 16GB, 512GB OPAL SSD (quick-release), Intel Wi-Fi 6, Bluetooth, 4G LTE Band 14 (EM7511), GPS, Dual Pass (Ch1:WWAN/Ch2:GPS), Infrared Webcam, 8MP Rear Camera, Barcode, Standard Battery, TPM 2.0, ANSI C1D2 Haz Loc, Bundle, Keyboard</t>
  </si>
  <si>
    <t>Win 11 Pro, Intel Core i5-10310U 1.7GHz vPro (4.4Ghz), AMT, 10.1" WUXGA Gloved Multi Touch+Digitizer, 16GB, 512GB OPAL SSD (quick-release), NO Wi-Fi, NO Bluetooth, Dual Pass (Ch1:none/Ch2:none), NO Webcam, NO Rear Camera, Standard Battery, TPM 2.0</t>
  </si>
  <si>
    <t>Win 11 Pro, Intel Core i5-10310U 1.7GHz vPro (4.4Ghz), AMT, 10.1" WUXGA Gloved Multi Touch+Digitizer, 16GB, 512GB OPAL SSD (quick-release), Intel Wi-Fi 6, Bluetooth, 4G LTE Band 14 (EM7511), Dual Pass (Ch1:WWAN/Ch2:WWAN-GPS), Infrared Webcam, 8MP Rear Camera, Contactless Smartcard, Barcode, Standard Battery, TPM 2.0</t>
  </si>
  <si>
    <t>Win 11 Pro, Intel Core i5-10310U 1.7GHz vPro (4.4Ghz), AMT, 10.1" WUXGA Gloved Multi Touch+Digitizer, 16GB, 512GB OPAL SSD (quick-release), Intel Wi-Fi 6, Bluetooth, 4G LTE Band 14 (EM7511), GPS, Dual Pass (Ch1:WWAN/Ch2:GPS), Infrared Webcam, 8MP Rear Camera, Standard Battery, TPM 2.0</t>
  </si>
  <si>
    <t>Win 11 Pro, Intel Core i5-10310U 1.7GHz vPro (4.4Ghz), AMT, 10.1" WUXGA Gloved Multi Touch+Digitizer, 16GB, 512GB OPAL SSD (quick-release), Intel Wi-Fi 6, Bluetooth, Dual Pass (Ch1:none/Ch2:none), Infrared Webcam, 8MP Rear Camera, Standard Battery, Bridge Battery, TPM 2.0</t>
  </si>
  <si>
    <t>Win 11 Pro, Intel Core i5-10310U 1.7GHz vPro (4.4Ghz), AMT, 10.1" WUXGA Gloved Multi Touch+Digitizer, 16GB, 512GB OPAL SSD (quick-release), Intel Wi-Fi 6, Bluetooth, 4G LTE Band 14 (EM7511), Dual Pass (Ch1:WWAN/Ch2:WWAN-GPS), Infrared Webcam, 8MP Rear Camera, Standard Battery, Bridge Battery, TPM 2.0</t>
  </si>
  <si>
    <t>Win 11 Pro, Intel Core i5-10310U 1.7GHz vPro (4.4Ghz), AMT, 10.1" WUXGA Gloved Multi Touch+Digitizer, 16GB, 512GB OPAL SSD (quick-release), Intel Wi-Fi 6, Bluetooth, 4G LTE Band 14 (EM7511), Dual Pass (Ch1:WWAN/Ch2:WWAN-GPS), Infrared Webcam, 8MP Rear Camera, Barcode, Standard Battery, TPM 2.0</t>
  </si>
  <si>
    <t>Win 11 Pro, Intel Core i5-10310U 1.7GHz vPro (4.4Ghz), AMT, 10.1" WUXGA Gloved Multi Touch+Digitizer, 16GB, 512GB OPAL SSD (quick-release), Intel Wi-Fi 6, Bluetooth, 4G LTE Band 14 (EM7511), Dual Pass (Ch1:WWAN/Ch2:WWAN-GPS), Infrared Webcam, 8MP Rear Camera, Standard Battery, TPM 2.0</t>
  </si>
  <si>
    <t>Win 11 Pro, Intel Core i5-10310U 1.7GHz vPro (4.4Ghz), AMT, 10.1" WUXGA Gloved Multi Touch+Digitizer, 16GB, 512GB OPAL SSD (quick-release), Intel Wi-Fi 6, Bluetooth, Dual Pass (Ch1:none/Ch2:none), Infrared Webcam, 8MP Rear Camera, Barcode, Standard Battery, TPM 2.0</t>
  </si>
  <si>
    <t>Win 11 Pro, Intel Core i5-10310U 1.7GHz vPro (4.4Ghz), AMT, 10.1" WUXGA Gloved Multi Touch+Digitizer, 16GB, 512GB OPAL SSD (quick-release), Intel Wi-Fi 6, Bluetooth, 4G LTE Band 14 (EM7511), GPS, Dual Pass (Ch1:WWAN/Ch2:GPS), Infrared Webcam, 8MP Rear Camera, Barcode, Standard Battery, TPM 2.0, FZ-SVCTPNF3YR - 3 Year Protection Plus Warranty</t>
  </si>
  <si>
    <t>Win11 Pro, Intel Core i5-10310U 1.7GHz vPro (4.4Ghz), AMT, 10.1" WUXGA Gloved Multi Touch+Digitizer, 16GB, 512GB OPAL SSD (quick-release), Intel Wi-Fi 6, Bluetooth, 5G EM9190 (Sub6+mm), Dual Pass (Ch1:WWAN/Ch2:WWAN-GPS), Infrared Webcam, 8MP Rear Camera, Standard Battery, TPM 2.0</t>
  </si>
  <si>
    <t>Win11 Pro, Intel Core i5-10310U 1.7GHz vPro (4.4Ghz), AMT, 10.1" WUXGA Gloved Multi Touch+Digitizer, 16GB, 512GB OPAL SSD (quick-release), Intel Wi-Fi 6, Bluetooth, 5G EM9190 (Sub6+mm), Dual Pass (Ch1:WWAN/Ch2:WWAN-GPS), Infrared Webcam, 8MP Rear Camera, Standard Battery, Bridge Battery, TPM 2.0</t>
  </si>
  <si>
    <t>Win11 Pro, Intel Core i7-10810U 1.1GHz vPro (4.9Ghz), AMT, 10.1" WUXGA Gloved Multi Touch+Digitizer, 16GB, 512GB OPAL SSD (quick-release), Intel Wi-Fi 6, Bluetooth, 5G EM9190 (Sub6+mm), Dual Pass (Ch1:WWAN/Ch2:WWAN-GPS), Infrared Webcam, 8MP Rear Camera, Standard Battery, TPM 2.0</t>
  </si>
  <si>
    <t>Win11 Pro, Intel Core i7-10810U 1.1GHz vPro (4.9Ghz), AMT, 10.1" WUXGA Gloved Multi Touch+Digitizer, 16GB, 512GB OPAL SSD (quick-release), Intel Wi-Fi 6, Bluetooth, 5G EM9190 (Sub6+mm), Dual Pass (Ch1:WWAN/Ch2:WWAN-GPS), Infrared Webcam, 8MP Rear Camera, Standard Battery, Bridge Battery, TPM 2.0</t>
  </si>
  <si>
    <t>TOUGHBOOK ACCESSORY</t>
  </si>
  <si>
    <t>CF-VZSU1431U</t>
  </si>
  <si>
    <t>7160-0489-00</t>
  </si>
  <si>
    <t>7160-0490-00</t>
  </si>
  <si>
    <t>7160-0487-00-P</t>
  </si>
  <si>
    <t>7160-0487-02-P</t>
  </si>
  <si>
    <t>7160-0487-03-P</t>
  </si>
  <si>
    <t>FZ-VZSU84A2U</t>
  </si>
  <si>
    <t>FZ-VZSU88U</t>
  </si>
  <si>
    <t>CF-VNP332U</t>
  </si>
  <si>
    <t>FZ-VZSUX100J</t>
  </si>
  <si>
    <t>CF-AA5713A2M</t>
  </si>
  <si>
    <t>HA-40LVDA4L</t>
  </si>
  <si>
    <t>7160-0578-00</t>
  </si>
  <si>
    <t>BR-PJ863D3Y14W</t>
  </si>
  <si>
    <t>GJ-33LVDLT0</t>
  </si>
  <si>
    <t>GJ-33-TVD2-L</t>
  </si>
  <si>
    <t>H-33-TVD0-L</t>
  </si>
  <si>
    <t>H-33-TVD2-L</t>
  </si>
  <si>
    <t>GJ-33TLVD0L</t>
  </si>
  <si>
    <t>GJ-33TLVD2L</t>
  </si>
  <si>
    <t>GJT-33-TVC-LND</t>
  </si>
  <si>
    <t>GJT-33-TVD0-L-LND</t>
  </si>
  <si>
    <t>GJT-33-TVD2-L-LND</t>
  </si>
  <si>
    <t>GJT-33-TVD2-LND</t>
  </si>
  <si>
    <t>GJT-33-TVD0-LND</t>
  </si>
  <si>
    <t>GJ-33TVDF0L</t>
  </si>
  <si>
    <t>GJ-33TVDF2L</t>
  </si>
  <si>
    <t>GJ-33-LVD0</t>
  </si>
  <si>
    <t>GJ-33-LVD2</t>
  </si>
  <si>
    <t>GJ-33LVDLT2</t>
  </si>
  <si>
    <t>GJ-33TLVD0</t>
  </si>
  <si>
    <t>GJ-33TLVD2</t>
  </si>
  <si>
    <t>GJT-33-TVD0-L</t>
  </si>
  <si>
    <t>GJT-33-TVC</t>
  </si>
  <si>
    <t>GJT-33-TVD0</t>
  </si>
  <si>
    <t>GJT-33-TVD2</t>
  </si>
  <si>
    <t>GJT-33-TVD2-L</t>
  </si>
  <si>
    <t>GJ-33-TVD0-L</t>
  </si>
  <si>
    <t>HA-33LVDLT0</t>
  </si>
  <si>
    <t>HA-33LVDLT2</t>
  </si>
  <si>
    <t>HA-33LVDLT0L</t>
  </si>
  <si>
    <t>HA-33LVDLT2L</t>
  </si>
  <si>
    <t>H-33-TVD0-L-LND</t>
  </si>
  <si>
    <t>H-33-TVD2-L-LND</t>
  </si>
  <si>
    <t>H-33-TVD2</t>
  </si>
  <si>
    <t>H-33-TVD0</t>
  </si>
  <si>
    <t>H-33-TVD0-LND</t>
  </si>
  <si>
    <t>H-33-TVD2-LND</t>
  </si>
  <si>
    <t>HA-33LDS2L</t>
  </si>
  <si>
    <t>HA-33LDS0</t>
  </si>
  <si>
    <t>HA-33LDS0L</t>
  </si>
  <si>
    <t>HA-33LDS2</t>
  </si>
  <si>
    <t>HA-33LVC</t>
  </si>
  <si>
    <t>HA-33LVCL</t>
  </si>
  <si>
    <t>BR-PJ822D1Y14W</t>
  </si>
  <si>
    <t>BR-PJ823D2Y14W</t>
  </si>
  <si>
    <t>BR-PJ823S1Y14W</t>
  </si>
  <si>
    <t>BR-PJ862D1Y14W</t>
  </si>
  <si>
    <t>BR-PJ863D1Y14W</t>
  </si>
  <si>
    <t>BR-RJ425BL</t>
  </si>
  <si>
    <t>GJ-33LVDLT0P</t>
  </si>
  <si>
    <t>GJ-33LVDLT2P</t>
  </si>
  <si>
    <t>H-33-TVC</t>
  </si>
  <si>
    <t>CF-VEB332M</t>
  </si>
  <si>
    <t>CF-VCB331M</t>
  </si>
  <si>
    <t>FZ-VBR551MIS</t>
  </si>
  <si>
    <t>FZ-VBR551M</t>
  </si>
  <si>
    <t>7170-0251-P</t>
  </si>
  <si>
    <t>GJ-20LVDL0L</t>
  </si>
  <si>
    <t>GJ-20LVDL2L</t>
  </si>
  <si>
    <t>GJ-20TLVDL0L</t>
  </si>
  <si>
    <t>GJ-20TLVDL2L</t>
  </si>
  <si>
    <t>7170-0250-P</t>
  </si>
  <si>
    <t>GJ-20LVDL0</t>
  </si>
  <si>
    <t>GJ-20LVDL2</t>
  </si>
  <si>
    <t>GJ-20TLVDL0</t>
  </si>
  <si>
    <t>GJ-20TLVDL2</t>
  </si>
  <si>
    <t>7160-0577-02-P</t>
  </si>
  <si>
    <t>7160-0577-00-P</t>
  </si>
  <si>
    <t>FZ-VSTG21UIS</t>
  </si>
  <si>
    <t>CF-VST332UIS</t>
  </si>
  <si>
    <t>CF-H-CG-X</t>
  </si>
  <si>
    <t>CF-VEK334RMP</t>
  </si>
  <si>
    <t>FZ-VEB401U</t>
  </si>
  <si>
    <t>FZ-VZSU2EW</t>
  </si>
  <si>
    <t>HA-UNVFPI23</t>
  </si>
  <si>
    <t>HA-UNTSAA</t>
  </si>
  <si>
    <t>HA-UNMC</t>
  </si>
  <si>
    <t>HA-UNARM</t>
  </si>
  <si>
    <t>HA-UNEB4</t>
  </si>
  <si>
    <t>HA-UNEBM</t>
  </si>
  <si>
    <t>HA-UNDCH</t>
  </si>
  <si>
    <t>HA-UNFP2</t>
  </si>
  <si>
    <t>BR-PJ883D2Y12V</t>
  </si>
  <si>
    <t>CG-X-P</t>
  </si>
  <si>
    <t>HA-33LVDA0CM</t>
  </si>
  <si>
    <t>HA-UNHDMCKD</t>
  </si>
  <si>
    <t>SE-UNMPB4</t>
  </si>
  <si>
    <t>SE-UNMPW4</t>
  </si>
  <si>
    <t>SE-UNMPB3</t>
  </si>
  <si>
    <t>SE-UNMPW3</t>
  </si>
  <si>
    <t>SE-UNMPB2</t>
  </si>
  <si>
    <t>CF-VEK335LMP</t>
  </si>
  <si>
    <t>HA-20LVDL0L</t>
  </si>
  <si>
    <t>PG-INTRH10PL</t>
  </si>
  <si>
    <t>PG-INTRH10PM</t>
  </si>
  <si>
    <t>PG-UNMRBSM23Y</t>
  </si>
  <si>
    <t>IN-N1THDSTP</t>
  </si>
  <si>
    <t>IN-55PCP</t>
  </si>
  <si>
    <t>IN-40PCP</t>
  </si>
  <si>
    <t>IN-G2PCP</t>
  </si>
  <si>
    <t>TBCUSHARN-P</t>
  </si>
  <si>
    <t>TBCTMSS-P</t>
  </si>
  <si>
    <t>AE-A3RCRHS</t>
  </si>
  <si>
    <t>AE-A3RHSB</t>
  </si>
  <si>
    <t>IN-G2MBBL</t>
  </si>
  <si>
    <t>IN-G2ERHSTP</t>
  </si>
  <si>
    <t>IN-G2AOC</t>
  </si>
  <si>
    <t>IN-S1HLSTR</t>
  </si>
  <si>
    <t>IN-S1HSTRP</t>
  </si>
  <si>
    <t>IN-S1MBDL</t>
  </si>
  <si>
    <t>IN-A3AOC</t>
  </si>
  <si>
    <t>TBC20HDSTP-P</t>
  </si>
  <si>
    <t>TBC20MBBDL-P</t>
  </si>
  <si>
    <t>TBC33MBBDL-P</t>
  </si>
  <si>
    <t>TBCF1TSTP-LXL-P</t>
  </si>
  <si>
    <t>TBCG1XSTP-P</t>
  </si>
  <si>
    <t>TBC33HDSTP-P</t>
  </si>
  <si>
    <t>TBCBPK-P</t>
  </si>
  <si>
    <t>TBCF1-SLMHSTR-P</t>
  </si>
  <si>
    <t>TBCM1HSTR-P</t>
  </si>
  <si>
    <t>TBCM1SSTP-P</t>
  </si>
  <si>
    <t>TBCCOMUNV-P</t>
  </si>
  <si>
    <t>TBC20AOCS-P</t>
  </si>
  <si>
    <t>AI-405G3CG19</t>
  </si>
  <si>
    <t>AI-405G4CCGP19</t>
  </si>
  <si>
    <t>AI-405G2CG19</t>
  </si>
  <si>
    <t>AI-G2MMWIFIB</t>
  </si>
  <si>
    <t>AI-G2MMWIFIW</t>
  </si>
  <si>
    <t>AI-UN2N1MM19B</t>
  </si>
  <si>
    <t>AI-3MDCWH19</t>
  </si>
  <si>
    <t>AI-3MDCBL19</t>
  </si>
  <si>
    <t>AI-33SLGBL15</t>
  </si>
  <si>
    <t>AI-33SLGWH15</t>
  </si>
  <si>
    <t>AI-2CLSFBL</t>
  </si>
  <si>
    <t>AI-2CLSFWH</t>
  </si>
  <si>
    <t>AI-3MDCBL25</t>
  </si>
  <si>
    <t>AI-3MDCWH25</t>
  </si>
  <si>
    <t>CF-H-DS-DA-420</t>
  </si>
  <si>
    <t>CF-H-LPS-114</t>
  </si>
  <si>
    <t>GJ-20TLVD0L</t>
  </si>
  <si>
    <t>GJ-55LVDLT0P</t>
  </si>
  <si>
    <t>GJ-55LVDLT2P</t>
  </si>
  <si>
    <t>GJ-20TLVCL</t>
  </si>
  <si>
    <t>GJ-20TLVD2L</t>
  </si>
  <si>
    <t>GJ-20TLVD0LSS</t>
  </si>
  <si>
    <t>GJ-55TLVD0L</t>
  </si>
  <si>
    <t>GJ-55TLVD2L</t>
  </si>
  <si>
    <t>GJ-33TLVCL</t>
  </si>
  <si>
    <t>GJ-20TLVD2LSS</t>
  </si>
  <si>
    <t>GJ-55TLVDL0L</t>
  </si>
  <si>
    <t>GJ-55TLVDL2L</t>
  </si>
  <si>
    <t>GJ-20LVD0L</t>
  </si>
  <si>
    <t>GJ-20LVD2L</t>
  </si>
  <si>
    <t>GJ-A3TVD2L</t>
  </si>
  <si>
    <t>GJ-A3TVCL</t>
  </si>
  <si>
    <t>GJ-A3TVD0L</t>
  </si>
  <si>
    <t>GJ-33TLVDL0L</t>
  </si>
  <si>
    <t>GJ-33TLVDL2L</t>
  </si>
  <si>
    <t>GJ-G2TVDL0L</t>
  </si>
  <si>
    <t>GJ-G2TVDL2L</t>
  </si>
  <si>
    <t>GJ-20TLVD0</t>
  </si>
  <si>
    <t>GJ-20TLVD2</t>
  </si>
  <si>
    <t>GJ-20TLVC</t>
  </si>
  <si>
    <t>GJ-20TLVD0SS</t>
  </si>
  <si>
    <t>GJ-55TLVD0</t>
  </si>
  <si>
    <t>GJ-55TLVD2</t>
  </si>
  <si>
    <t>7160-0006</t>
  </si>
  <si>
    <t>7160-0412</t>
  </si>
  <si>
    <t>7160-0454</t>
  </si>
  <si>
    <t>7160-0086</t>
  </si>
  <si>
    <t>7160-0250-01</t>
  </si>
  <si>
    <t>7160-0251-01</t>
  </si>
  <si>
    <t>7160-0555</t>
  </si>
  <si>
    <t>7160-0846</t>
  </si>
  <si>
    <t>7160-0854</t>
  </si>
  <si>
    <t>7160-0872</t>
  </si>
  <si>
    <t>7170-0236</t>
  </si>
  <si>
    <t>7170-0579-02</t>
  </si>
  <si>
    <t>DS-74</t>
  </si>
  <si>
    <t>7170-0166-02</t>
  </si>
  <si>
    <t>GJ-UNCMUP7</t>
  </si>
  <si>
    <t>GJ-33TLVC</t>
  </si>
  <si>
    <t>GJ-20TLVD2SS</t>
  </si>
  <si>
    <t>GJ-20LVD2V2</t>
  </si>
  <si>
    <t>7160-0500</t>
  </si>
  <si>
    <t>GJ-33LVDSS</t>
  </si>
  <si>
    <t>GJ-20WMBV</t>
  </si>
  <si>
    <t>GJ-UNVB</t>
  </si>
  <si>
    <t>GJ-UNCMUP5</t>
  </si>
  <si>
    <t>GJ-A3TVD2</t>
  </si>
  <si>
    <t>GJ-A3TVD0</t>
  </si>
  <si>
    <t>GJ-N1-VD0</t>
  </si>
  <si>
    <t>GJ-55TLVDL0</t>
  </si>
  <si>
    <t>GJ-55TLVDL2</t>
  </si>
  <si>
    <t>7170-0219</t>
  </si>
  <si>
    <t>7170-0219-01</t>
  </si>
  <si>
    <t>7160-1160</t>
  </si>
  <si>
    <t>7160-0220</t>
  </si>
  <si>
    <t>7160-0497</t>
  </si>
  <si>
    <t>7160-0857</t>
  </si>
  <si>
    <t>7170-0137-04</t>
  </si>
  <si>
    <t>7170-0567-04</t>
  </si>
  <si>
    <t>7170-0583-00</t>
  </si>
  <si>
    <t>7170-0142</t>
  </si>
  <si>
    <t>7160-0045</t>
  </si>
  <si>
    <t>7170-0232</t>
  </si>
  <si>
    <t>GJ-UNNPVMC</t>
  </si>
  <si>
    <t>GJ-UNSCSM75</t>
  </si>
  <si>
    <t>7160-0750-IP</t>
  </si>
  <si>
    <t>7160-0512-IP</t>
  </si>
  <si>
    <t>GJ-33-LVC</t>
  </si>
  <si>
    <t>GJ-33-TVC</t>
  </si>
  <si>
    <t>GJ-20LVD0V2</t>
  </si>
  <si>
    <t>7160-0498</t>
  </si>
  <si>
    <t>GJ-N1TMT</t>
  </si>
  <si>
    <t>GJ-N1TMTEXT</t>
  </si>
  <si>
    <t>GJ-UNMLSA</t>
  </si>
  <si>
    <t>GJ-33TLVDL2</t>
  </si>
  <si>
    <t>GJ-33TLVDL0</t>
  </si>
  <si>
    <t>GJ-G2TVDL0</t>
  </si>
  <si>
    <t>GJ-55LVDLT0</t>
  </si>
  <si>
    <t>GJ-55LVDLT2</t>
  </si>
  <si>
    <t>7170-0136</t>
  </si>
  <si>
    <t>7170-0135</t>
  </si>
  <si>
    <t>GJ-L1TVC0F</t>
  </si>
  <si>
    <t>GJ-L1TVD0F</t>
  </si>
  <si>
    <t>GJ-L1TVD2F</t>
  </si>
  <si>
    <t>7160-0821</t>
  </si>
  <si>
    <t>7170-0130</t>
  </si>
  <si>
    <t>7170-0133</t>
  </si>
  <si>
    <t>7170-0233</t>
  </si>
  <si>
    <t>7170-0234</t>
  </si>
  <si>
    <t>7170-0503</t>
  </si>
  <si>
    <t>GJ-UNRPMK</t>
  </si>
  <si>
    <t>7160-0595-00-P</t>
  </si>
  <si>
    <t>7160-0595-02-P</t>
  </si>
  <si>
    <t>GJ-20-LVC</t>
  </si>
  <si>
    <t>HA-G1TDS2A</t>
  </si>
  <si>
    <t>HA-G1TDS2AL</t>
  </si>
  <si>
    <t>HA-G1TVC</t>
  </si>
  <si>
    <t>HA-55LVDLT0</t>
  </si>
  <si>
    <t>HA-55LVDLT2</t>
  </si>
  <si>
    <t>HA-55LVDLT0L</t>
  </si>
  <si>
    <t>HA-55LVDLT2L</t>
  </si>
  <si>
    <t>HA-55LVD0</t>
  </si>
  <si>
    <t>HA-55LVD0L</t>
  </si>
  <si>
    <t>HA-55LVD2</t>
  </si>
  <si>
    <t>HA-55LVD2L</t>
  </si>
  <si>
    <t>HA-UNUKBM0E</t>
  </si>
  <si>
    <t>HA-55LSSL</t>
  </si>
  <si>
    <t>HA-G1TDS0</t>
  </si>
  <si>
    <t>HA-G1TDS0L</t>
  </si>
  <si>
    <t>HA-54MPB</t>
  </si>
  <si>
    <t>HA-L1TDS</t>
  </si>
  <si>
    <t>HA-L1TDS10L</t>
  </si>
  <si>
    <t>HA-L1TDS2</t>
  </si>
  <si>
    <t>HA-L1TVC</t>
  </si>
  <si>
    <t>HA-L1TVC10L</t>
  </si>
  <si>
    <t>HA-RKBFMS</t>
  </si>
  <si>
    <t>HA-RKBLMS</t>
  </si>
  <si>
    <t>HA-A3TVD0</t>
  </si>
  <si>
    <t>HA-A3TVD0L</t>
  </si>
  <si>
    <t>HA-A3TVCL</t>
  </si>
  <si>
    <t>HA-A3TVD2L</t>
  </si>
  <si>
    <t>HA-20LVCL</t>
  </si>
  <si>
    <t>HA-20LDS0</t>
  </si>
  <si>
    <t>HA-20LDS0L</t>
  </si>
  <si>
    <t>HA-20LDS2</t>
  </si>
  <si>
    <t>HA-20LDS2L</t>
  </si>
  <si>
    <t>HA-20LVC</t>
  </si>
  <si>
    <t>HA-55LVC</t>
  </si>
  <si>
    <t>HA-55LVCL</t>
  </si>
  <si>
    <t>CF-H-C-KBM-201</t>
  </si>
  <si>
    <t>CF-H-C-MD-401</t>
  </si>
  <si>
    <t>HA-20LSS</t>
  </si>
  <si>
    <t>H-EB35-XG1-1P</t>
  </si>
  <si>
    <t>H-EB40-WS2-1P</t>
  </si>
  <si>
    <t>H-MD-119</t>
  </si>
  <si>
    <t>HA-UNHRCKM</t>
  </si>
  <si>
    <t>HA-PMS10L</t>
  </si>
  <si>
    <t>C-HDM-208</t>
  </si>
  <si>
    <t>CF-LNDMLDC90</t>
  </si>
  <si>
    <t>MM-UN16CCAC</t>
  </si>
  <si>
    <t>MM-UN32CCAC</t>
  </si>
  <si>
    <t>BR-RJ42BD2Y</t>
  </si>
  <si>
    <t>CP-MC400LPE-GN</t>
  </si>
  <si>
    <t>CP-MC400LPE-SP</t>
  </si>
  <si>
    <t>CP-MC400LPE-VZ</t>
  </si>
  <si>
    <t>GJ-UNCT21PK</t>
  </si>
  <si>
    <t>GJ-40TLVDF0L</t>
  </si>
  <si>
    <t>GJ-40TLVDF4L</t>
  </si>
  <si>
    <t>GJ-40TLVDL0L</t>
  </si>
  <si>
    <t>GJ-40TLVDL4L</t>
  </si>
  <si>
    <t>HA-G2TVDL0</t>
  </si>
  <si>
    <t>HA-G2TVDL0L</t>
  </si>
  <si>
    <t>IN-UNLOGO</t>
  </si>
  <si>
    <t>CF-LNDDC120</t>
  </si>
  <si>
    <t>CF-LNDLPT</t>
  </si>
  <si>
    <t>LI-UNDC90BW</t>
  </si>
  <si>
    <t>CF-LNDDC80</t>
  </si>
  <si>
    <t>CF-LNDDC80I</t>
  </si>
  <si>
    <t>LI-N1UA5DC</t>
  </si>
  <si>
    <t>LI-L1BA5DC</t>
  </si>
  <si>
    <t>LI-UNDC30W</t>
  </si>
  <si>
    <t>CF-LNDBRK120</t>
  </si>
  <si>
    <t>CF-LNDDC120HW</t>
  </si>
  <si>
    <t>PA1580-3207</t>
  </si>
  <si>
    <t>LI-UNDC90BW6F</t>
  </si>
  <si>
    <t>LI-N1DC30HW</t>
  </si>
  <si>
    <t>FZ-VSTN11BU</t>
  </si>
  <si>
    <t>GJ-40TLVDF0</t>
  </si>
  <si>
    <t>GJ-40TLVDF4</t>
  </si>
  <si>
    <t>GJ-40TLVDL0</t>
  </si>
  <si>
    <t>GJ-40TLVDL4</t>
  </si>
  <si>
    <t>HA-20LVDL0</t>
  </si>
  <si>
    <t>HA-20LVDL2</t>
  </si>
  <si>
    <t>HA-20LVDL2L</t>
  </si>
  <si>
    <t>HA-G2TVDL2</t>
  </si>
  <si>
    <t>HA-G2TVDL2L</t>
  </si>
  <si>
    <t>LI-S1W10USBC</t>
  </si>
  <si>
    <t>LI-G2W80BISO</t>
  </si>
  <si>
    <t>7160-0430</t>
  </si>
  <si>
    <t>FZ-VSDR55N5W</t>
  </si>
  <si>
    <t>FZ-VSDR55NTW</t>
  </si>
  <si>
    <t>IN-S1AOC</t>
  </si>
  <si>
    <t>FZ-VCB551M</t>
  </si>
  <si>
    <t>FZ-VCBN131M</t>
  </si>
  <si>
    <t>CF-VZSU0QW</t>
  </si>
  <si>
    <t>CF-VNP021U</t>
  </si>
  <si>
    <t>CF-VCB201M</t>
  </si>
  <si>
    <t>FZ-VZSUN120W</t>
  </si>
  <si>
    <t>FZ-VEBN141M</t>
  </si>
  <si>
    <t>FZ-VZSUN120U</t>
  </si>
  <si>
    <t>FZ-VCBN11U</t>
  </si>
  <si>
    <t>FZ-VFP551W</t>
  </si>
  <si>
    <t>FZ-VSW551U</t>
  </si>
  <si>
    <t>FZ-VNF551WIS</t>
  </si>
  <si>
    <t>FZ-VSC551WIS</t>
  </si>
  <si>
    <t>FZ-VSC552WIS</t>
  </si>
  <si>
    <t>FZ-VNF551W</t>
  </si>
  <si>
    <t>FZ-VSC551W</t>
  </si>
  <si>
    <t>FZ-VSC552W</t>
  </si>
  <si>
    <t>FZ-VRFG211U</t>
  </si>
  <si>
    <t>FZ-VSCG211U</t>
  </si>
  <si>
    <t>FZ-VSCG211UIS</t>
  </si>
  <si>
    <t>FZ-VRFG211UIS</t>
  </si>
  <si>
    <t>FZ-VTSG211PU</t>
  </si>
  <si>
    <t>FZ-VDM551W</t>
  </si>
  <si>
    <t>FZ-BAZ2016IS</t>
  </si>
  <si>
    <t>FZ-BAZ2032IS</t>
  </si>
  <si>
    <t>FZ-BAZ2016</t>
  </si>
  <si>
    <t>FZ-BAZ2032</t>
  </si>
  <si>
    <t>FZ-VEKG21LM</t>
  </si>
  <si>
    <t>FZ-VBD551WIS</t>
  </si>
  <si>
    <t>FZ-VCN551WIS</t>
  </si>
  <si>
    <t>FZ-VCN552WIS</t>
  </si>
  <si>
    <t>FZ-VCN553WIS</t>
  </si>
  <si>
    <t>FZ-VDM551WIS</t>
  </si>
  <si>
    <t>FZ-VFP551WIS</t>
  </si>
  <si>
    <t>FZ-VZSU1HUIS</t>
  </si>
  <si>
    <t>FZ-VBD551W</t>
  </si>
  <si>
    <t>FZ-VCN551W</t>
  </si>
  <si>
    <t>FZ-VCN552W</t>
  </si>
  <si>
    <t>FZ-VCN553W</t>
  </si>
  <si>
    <t>FZ-VZSU1HU</t>
  </si>
  <si>
    <t>CF-VSDR33511</t>
  </si>
  <si>
    <t>FZ-VBRG211U</t>
  </si>
  <si>
    <t>FZ-VLNG211U</t>
  </si>
  <si>
    <t>FZ-VSRG211U</t>
  </si>
  <si>
    <t>FZ-VUBG211U</t>
  </si>
  <si>
    <t>FZ-VBRG211UIS</t>
  </si>
  <si>
    <t>FZ-VUBG211UIS</t>
  </si>
  <si>
    <t>FZ-VLNG211UIS</t>
  </si>
  <si>
    <t>FZ-VSRG211UIS</t>
  </si>
  <si>
    <t>FZ-VGT551WIS</t>
  </si>
  <si>
    <t>CF-VSD205112</t>
  </si>
  <si>
    <t>IK-PAN-FZM1-C2</t>
  </si>
  <si>
    <t>FZ-VFP552MIS</t>
  </si>
  <si>
    <t>FZ-VFP552M</t>
  </si>
  <si>
    <t>CF-VSDR33513</t>
  </si>
  <si>
    <t>CF-VEB331U</t>
  </si>
  <si>
    <t>SLK-101-M-USB-P</t>
  </si>
  <si>
    <t>SL-86-911-TP-USB-P</t>
  </si>
  <si>
    <t>BT-80-03-P</t>
  </si>
  <si>
    <t>IK-PAN-FZG1-C1-V5</t>
  </si>
  <si>
    <t>IK-88-TP-USB-P</t>
  </si>
  <si>
    <t>SB-87-TP-M-USB-P</t>
  </si>
  <si>
    <t>IK-TR-911-RED-P</t>
  </si>
  <si>
    <t>SB-97-TP-USB-P</t>
  </si>
  <si>
    <t>BT-80-TP-P</t>
  </si>
  <si>
    <t>FZ-VSD55151W</t>
  </si>
  <si>
    <t>FZ-VSD55152W</t>
  </si>
  <si>
    <t>FZ-VSD551T2W</t>
  </si>
  <si>
    <t>FZ-VSD551T1W</t>
  </si>
  <si>
    <t>FZ-VSDG21T21</t>
  </si>
  <si>
    <t>FZ-VSDG25121</t>
  </si>
  <si>
    <t>FZ-VPF39U</t>
  </si>
  <si>
    <t>CF-H-C-HDM-401</t>
  </si>
  <si>
    <t>CF-H-PKG-PSM-153</t>
  </si>
  <si>
    <t>FZ-VSDR55NBW</t>
  </si>
  <si>
    <t>FZ-VNSG21U</t>
  </si>
  <si>
    <t>FZ-VKB55107U</t>
  </si>
  <si>
    <t>FZ-VNT005U</t>
  </si>
  <si>
    <t>FZ-VSF400T1M</t>
  </si>
  <si>
    <t>FZ-VSF401T1M</t>
  </si>
  <si>
    <t>FZ-VSF402T1M</t>
  </si>
  <si>
    <t>HA-40LVC</t>
  </si>
  <si>
    <t>HA-40LVDS0</t>
  </si>
  <si>
    <t>HA-40LVDS0L</t>
  </si>
  <si>
    <t>HA-40LVDS4</t>
  </si>
  <si>
    <t>HA-40LVDS4L</t>
  </si>
  <si>
    <t>HA-40LVCL</t>
  </si>
  <si>
    <t>HA-40LVDA0</t>
  </si>
  <si>
    <t>HA-40LVDA0L</t>
  </si>
  <si>
    <t>HA-40LVDA4</t>
  </si>
  <si>
    <t>FZ-BAZ2116</t>
  </si>
  <si>
    <t>FZ-BAZ2132</t>
  </si>
  <si>
    <t>FZ-V2S400T1U</t>
  </si>
  <si>
    <t>FZ-V2S401T1U</t>
  </si>
  <si>
    <t>FZ-VBD401U</t>
  </si>
  <si>
    <t>FZ-VBR401M</t>
  </si>
  <si>
    <t>FZ-VCN401U</t>
  </si>
  <si>
    <t>FZ-VCN402U</t>
  </si>
  <si>
    <t>FZ-VCN403U</t>
  </si>
  <si>
    <t>FZ-VDM401U</t>
  </si>
  <si>
    <t>FZ-VFP401U</t>
  </si>
  <si>
    <t>FZ-VFP402W</t>
  </si>
  <si>
    <t>FZ-VKB40207W</t>
  </si>
  <si>
    <t>FZ-VNP401U</t>
  </si>
  <si>
    <t>FZ-VNS401U</t>
  </si>
  <si>
    <t>FZ-VSC401U</t>
  </si>
  <si>
    <t>FZ-VSC402U</t>
  </si>
  <si>
    <t>FZ-VSD400T1U</t>
  </si>
  <si>
    <t>FZ-VSD401T1U</t>
  </si>
  <si>
    <t>FZ-VSD402T1U</t>
  </si>
  <si>
    <t>FZ-VZSU1XU</t>
  </si>
  <si>
    <t>FZ-BAZ2116IS</t>
  </si>
  <si>
    <t>FZ-BAZ2132IS</t>
  </si>
  <si>
    <t>FZ-VBD401UIS</t>
  </si>
  <si>
    <t>FZ-VBR401MIS</t>
  </si>
  <si>
    <t>FZ-VCN401UIS</t>
  </si>
  <si>
    <t>FZ-VCN402UIS</t>
  </si>
  <si>
    <t>FZ-VCN403UIS</t>
  </si>
  <si>
    <t>FZ-VDM401UIS</t>
  </si>
  <si>
    <t>FZ-VFP401UIS</t>
  </si>
  <si>
    <t>FZ-VFP402WIS</t>
  </si>
  <si>
    <t>FZ-VKB40207WIS</t>
  </si>
  <si>
    <t>FZ-VSC401UIS</t>
  </si>
  <si>
    <t>FZ-VSC402UIS</t>
  </si>
  <si>
    <t>FZ-VZSU1XUIS</t>
  </si>
  <si>
    <t>FZ-VDM402W</t>
  </si>
  <si>
    <t>FZ-VEKG21RM</t>
  </si>
  <si>
    <t>7160-0585</t>
  </si>
  <si>
    <t>7160-0514</t>
  </si>
  <si>
    <t>7160-0420</t>
  </si>
  <si>
    <t>IN-55MODX</t>
  </si>
  <si>
    <t>AI-CP5DCDWB19</t>
  </si>
  <si>
    <t>AI-CP5DCDWW19</t>
  </si>
  <si>
    <t>GJ-G2TVDL2</t>
  </si>
  <si>
    <t>IN-55AOC</t>
  </si>
  <si>
    <t>CF-H-C-AP-0645</t>
  </si>
  <si>
    <t>CF-H-C-ARM-103</t>
  </si>
  <si>
    <t>CF-H-C-LP-3</t>
  </si>
  <si>
    <t>CF-H-C-MD-119</t>
  </si>
  <si>
    <t>C-VS-2400-CHGR-2</t>
  </si>
  <si>
    <t>CF-H-C-HDM-135</t>
  </si>
  <si>
    <t>CF-H-C-CUP2-E-C</t>
  </si>
  <si>
    <t>CF-H-C-MD-122</t>
  </si>
  <si>
    <t>CF-H-DS-DA-602</t>
  </si>
  <si>
    <t>CF-H-C-MM-218</t>
  </si>
  <si>
    <t>CF-H-C-ADP-110</t>
  </si>
  <si>
    <t>HA-33CUBD</t>
  </si>
  <si>
    <t>HA-20CUBD</t>
  </si>
  <si>
    <t>HA-L1TDS210L</t>
  </si>
  <si>
    <t>HA-A3TVD0LBW</t>
  </si>
  <si>
    <t>HA-A3TVD2</t>
  </si>
  <si>
    <t>HA-A3TVC</t>
  </si>
  <si>
    <t>CF-H-ADP-101</t>
  </si>
  <si>
    <t>CF-H-C-MD-131</t>
  </si>
  <si>
    <t>CF-H-PAN-906-P</t>
  </si>
  <si>
    <t>CF-H-PAN-901-P</t>
  </si>
  <si>
    <t>HA-20VSBV</t>
  </si>
  <si>
    <t>HA-33VSBV</t>
  </si>
  <si>
    <t>H-VS-0809-CHGR-1</t>
  </si>
  <si>
    <t>CF-AA6373A3M</t>
  </si>
  <si>
    <t>IK-PAN-PDRC13.3W3Y</t>
  </si>
  <si>
    <t>IK-PAN-PDRC12.13Y</t>
  </si>
  <si>
    <t>7160-0126</t>
  </si>
  <si>
    <t>AE-S1HSTRP</t>
  </si>
  <si>
    <t>GJ-S1TVD0T</t>
  </si>
  <si>
    <t>GJ-S1TVD2T</t>
  </si>
  <si>
    <t>GJ-S1TVC0T</t>
  </si>
  <si>
    <t>HA-UNTSD12H</t>
  </si>
  <si>
    <t>CF-H-PKG-PSM-276</t>
  </si>
  <si>
    <t>FZ-VNP551U</t>
  </si>
  <si>
    <t>CF-VSDR33251</t>
  </si>
  <si>
    <t>MC-N1HRB25P</t>
  </si>
  <si>
    <t>CBLMS-F00512</t>
  </si>
  <si>
    <t>7160-0325</t>
  </si>
  <si>
    <t>IN-UNFABBL</t>
  </si>
  <si>
    <t>MC-N1HECF25P</t>
  </si>
  <si>
    <t>MC-N1HECL25P</t>
  </si>
  <si>
    <t>MC-N1HOEC25P</t>
  </si>
  <si>
    <t>MC-N1HBOMNE</t>
  </si>
  <si>
    <t>MC-N1HBBME</t>
  </si>
  <si>
    <t>MC-N1MWS25P</t>
  </si>
  <si>
    <t>STOPTHEFT</t>
  </si>
  <si>
    <t>IK-UNIVMLAPD</t>
  </si>
  <si>
    <t>CP-LAP12MU</t>
  </si>
  <si>
    <t>CP-IBR900EXD</t>
  </si>
  <si>
    <t>CP-IBRPWRNA</t>
  </si>
  <si>
    <t>CP-IBR3MPWDW</t>
  </si>
  <si>
    <t>CP-IBR9WRP</t>
  </si>
  <si>
    <t>CP-EX2SC</t>
  </si>
  <si>
    <t>CP-I1700AK</t>
  </si>
  <si>
    <t>CF-H-C-ARPB-115</t>
  </si>
  <si>
    <t>CLEVIS 0-90T</t>
  </si>
  <si>
    <t>SL-80-TP-P</t>
  </si>
  <si>
    <t>IK-BT-TP-SLIM-P</t>
  </si>
  <si>
    <t>7170-0214</t>
  </si>
  <si>
    <t>7170-0166-04</t>
  </si>
  <si>
    <t>13792</t>
  </si>
  <si>
    <t>7170-0235</t>
  </si>
  <si>
    <t>CP-170653-000</t>
  </si>
  <si>
    <t>CF-H-C-KBM-202</t>
  </si>
  <si>
    <t>CF-LNDDC60I</t>
  </si>
  <si>
    <t>FM-4X6PCH-P</t>
  </si>
  <si>
    <t>TBC-DURASTP-BLK-P</t>
  </si>
  <si>
    <t>FZ-VNP026U</t>
  </si>
  <si>
    <t>FZ-VPF38U</t>
  </si>
  <si>
    <t>FZ-VCBG21M</t>
  </si>
  <si>
    <t>FZ-VNT006U</t>
  </si>
  <si>
    <t>FZ-VZSU1VU</t>
  </si>
  <si>
    <t>FZ-VEBG21U</t>
  </si>
  <si>
    <t>FZ-VSTG21U</t>
  </si>
  <si>
    <t>FZ-VCBT131M</t>
  </si>
  <si>
    <t>CF-VNS331U</t>
  </si>
  <si>
    <t>FZ-VZSUT11U</t>
  </si>
  <si>
    <t>FZ-VEH1L1AAM</t>
  </si>
  <si>
    <t>FZ-VCH5L1AAM</t>
  </si>
  <si>
    <t>FZ-VEH5L1AAM</t>
  </si>
  <si>
    <t>FZ-AAE184E1M</t>
  </si>
  <si>
    <t>FZ-VNSS11U</t>
  </si>
  <si>
    <t>FZ-VPFS11U</t>
  </si>
  <si>
    <t>FZ-VSTS11U</t>
  </si>
  <si>
    <t>AE-N1CTBL</t>
  </si>
  <si>
    <t>CF-AA5713A3M</t>
  </si>
  <si>
    <t>CF-VNP023U</t>
  </si>
  <si>
    <t>CF-VEK333LMP</t>
  </si>
  <si>
    <t>AE-N1HLTSS</t>
  </si>
  <si>
    <t>IN-A3XSTP</t>
  </si>
  <si>
    <t>FZ-AAE184EM</t>
  </si>
  <si>
    <t>FZ-VPFA31U</t>
  </si>
  <si>
    <t>FZ-VEBA21U</t>
  </si>
  <si>
    <t>AE-T1HSS</t>
  </si>
  <si>
    <t>LI-UNDC30BW</t>
  </si>
  <si>
    <t>AE-T1AHS</t>
  </si>
  <si>
    <t>AE-T1AWS</t>
  </si>
  <si>
    <t>FZ-VSTA31U</t>
  </si>
  <si>
    <t>CF-VNT002U</t>
  </si>
  <si>
    <t>MC-N1BTH</t>
  </si>
  <si>
    <t>MC-N1H10BC</t>
  </si>
  <si>
    <t>GJ-33DSSB</t>
  </si>
  <si>
    <t>AE-N1WSBL</t>
  </si>
  <si>
    <t>FZ-BNDLG1BATCHRG</t>
  </si>
  <si>
    <t>FZ-BNDLG1LL1ST1CG4</t>
  </si>
  <si>
    <t>CF-VZSU0LW</t>
  </si>
  <si>
    <t>FZ-VNPG15U</t>
  </si>
  <si>
    <t>FZ-VNPG12U</t>
  </si>
  <si>
    <t>CF-VZSU0PW</t>
  </si>
  <si>
    <t>TBCG1MBBDL-P</t>
  </si>
  <si>
    <t>CF-VEB541AU</t>
  </si>
  <si>
    <t>CF-VPF29U</t>
  </si>
  <si>
    <t>CF-VST2011U</t>
  </si>
  <si>
    <t>CF-VPF35U</t>
  </si>
  <si>
    <t>CF-VPF34U</t>
  </si>
  <si>
    <t>FZ-VNTT11U</t>
  </si>
  <si>
    <t>FZ-VSTL11U</t>
  </si>
  <si>
    <t>FZ-VPFL11U</t>
  </si>
  <si>
    <t>FZ-VNPM11AU</t>
  </si>
  <si>
    <t>FZ-VZSU89A2U</t>
  </si>
  <si>
    <t>FZ-VSTG142M</t>
  </si>
  <si>
    <t>FZ-VCBAG11U</t>
  </si>
  <si>
    <t>FZ-VNTG11U</t>
  </si>
  <si>
    <t>FZ-VCBM11U</t>
  </si>
  <si>
    <t>FZ-VZSU94W</t>
  </si>
  <si>
    <t>FZ-VCFG111U</t>
  </si>
  <si>
    <t>FZ-VSTM11U</t>
  </si>
  <si>
    <t>FZ-VNSM12U</t>
  </si>
  <si>
    <t>FZ-VSTM12U</t>
  </si>
  <si>
    <t>FZ-VSTM11AU</t>
  </si>
  <si>
    <t>FZ-VSTM13U</t>
  </si>
  <si>
    <t>FZ-VEB551U</t>
  </si>
  <si>
    <t>TBCG1AONL-P</t>
  </si>
  <si>
    <t>CF-VEB201U</t>
  </si>
  <si>
    <t>CF-VST2031U</t>
  </si>
  <si>
    <t>CF-VST332U</t>
  </si>
  <si>
    <t>CF-VZSU1BW</t>
  </si>
  <si>
    <t>FZ-VCBT11U</t>
  </si>
  <si>
    <t>FZ-VCH5T1AAM</t>
  </si>
  <si>
    <t>FZ-VEH1T1AAM</t>
  </si>
  <si>
    <t>FZ-VEH5T1AAM</t>
  </si>
  <si>
    <t>FZ-BNDLG1ST1CG4</t>
  </si>
  <si>
    <t>CF-VDM312U</t>
  </si>
  <si>
    <t>CF-VNP009U</t>
  </si>
  <si>
    <t>GJ33-7160-1234</t>
  </si>
  <si>
    <t>FZ-VSTL12U</t>
  </si>
  <si>
    <t>FZ-VSTL13U</t>
  </si>
  <si>
    <t>FZ-VGGT111U</t>
  </si>
  <si>
    <t>CF-VNC002U</t>
  </si>
  <si>
    <t>FZ-VCBN141M</t>
  </si>
  <si>
    <t>TBCSHSTRP-P</t>
  </si>
  <si>
    <t>FZ-VPGG11M</t>
  </si>
  <si>
    <t>CF-VVK331M</t>
  </si>
  <si>
    <t>CF-VVK332M</t>
  </si>
  <si>
    <t>FZ-VSTN12U</t>
  </si>
  <si>
    <t>FZ-VZSUN110U</t>
  </si>
  <si>
    <t>FZ-VPFN11U</t>
  </si>
  <si>
    <t>CF-VST331U</t>
  </si>
  <si>
    <t>CF-VZSU1AW</t>
  </si>
  <si>
    <t>CF-VKB331M</t>
  </si>
  <si>
    <t>FZ-VNPG11U-S</t>
  </si>
  <si>
    <t>FZ-VEBM11AU</t>
  </si>
  <si>
    <t>FZ-VEBM12AU</t>
  </si>
  <si>
    <t>7160-0531-02-P</t>
  </si>
  <si>
    <t>7160-0531-00-P</t>
  </si>
  <si>
    <t>7160-0531-04-P</t>
  </si>
  <si>
    <t>7160-0543-00</t>
  </si>
  <si>
    <t>CBLIP-F10800</t>
  </si>
  <si>
    <t>CF-VEB202U</t>
  </si>
  <si>
    <t>CF-H-C-MD-312</t>
  </si>
  <si>
    <t>CF-VST2021U</t>
  </si>
  <si>
    <t>CH-H-PKG-KBM-101</t>
  </si>
  <si>
    <t>CF-VSD202512</t>
  </si>
  <si>
    <t>CF-VZSU90M</t>
  </si>
  <si>
    <t>CP-MC400LPE-AT</t>
  </si>
  <si>
    <t>CF-H-C-MH-1001</t>
  </si>
  <si>
    <t>CF-H-CM006331</t>
  </si>
  <si>
    <t>CF-H-PAN-906-Z1</t>
  </si>
  <si>
    <t>CF-LNDCAB72OYT</t>
  </si>
  <si>
    <t>TBC33TABAOCS-P</t>
  </si>
  <si>
    <t>GJ-A2-TVC-S</t>
  </si>
  <si>
    <t>GJ-A2-TVC-X</t>
  </si>
  <si>
    <t>FZ-VSTT12U</t>
  </si>
  <si>
    <t>FZ-VPFT11U</t>
  </si>
  <si>
    <t>MM-ARCB-CRD</t>
  </si>
  <si>
    <t>TBC20MFX-P</t>
  </si>
  <si>
    <t>FZ-VNPN11U</t>
  </si>
  <si>
    <t>IK-PAN-PDRC12.15Y</t>
  </si>
  <si>
    <t>IK-PAN-PDRC13.3W5Y</t>
  </si>
  <si>
    <t>TT-T8TPLWRCH</t>
  </si>
  <si>
    <t>MSRKEY</t>
  </si>
  <si>
    <t>Media Bay Battery for CF-31 Mk2, Mk3, Mk4, Mk5, Mk6. Not Compatible with i5-Discrete</t>
  </si>
  <si>
    <t>Gamber-Johnson Vehicle CRADLE for the Panasonic FZ-G1 and FZ-G2 tablet computer. No electronics, Keyed Alike. Gamber-Johnson Mount pattern.</t>
  </si>
  <si>
    <t>Gamber-Johnson Vehicle CRADLE for the Panasonic FZ-G1 and FZ-G2 tablet computer. No electronics, Keyed Alike. VESA 75 Mount pattern.</t>
  </si>
  <si>
    <t>Gamber-Johnson Vehicle Docking Station for the Panasonic FZ-G1 and FZ-G2 tablet computer. No RF, Keyed Alike lock. VESA 75 mount pattern. (Ports: (2) USB 3.0, Serial, VGA, Ethernet, HDMI, Power In.</t>
  </si>
  <si>
    <t>Gamber-Johnson Vehicle Docking Station for the Panasonic FZ-G1 and FZ-G2 tablet computer. DUAL RF, Keyed Alike lock. VESA 75 mount pattern. (Ports: (2) USB 3.0, Serial, VGA, Ethernet, HDMI, Power Inan.</t>
  </si>
  <si>
    <t>Gamber-Johnson Vehicle Docking Station for the Panasonic FZ-G1 and FZ-G2 tablet computer. No RF, Keyed Differently lock. VESA 75 mount pattern. (Ports: (2) USB 3.0, Serial, VGA, Ethernet, HDMI, Power In.</t>
  </si>
  <si>
    <t>FZ-G1 Standard Battery</t>
  </si>
  <si>
    <t>Long Life Battery Pack for FZ-G1 Mk1, Mk2, Mk3, Mk4, Mk5</t>
  </si>
  <si>
    <t>Battery Pack for FZ-X1 and FZ-E1</t>
  </si>
  <si>
    <t>AC Adapter (110W) for CF-33, FZ-40, FZ-55, FZ-G2</t>
  </si>
  <si>
    <t>Havis Premium Vehicle Dock (quad pass) for Panasonic TOUGHBOOK 40. Includes LIND power supply. USB-A (3), USB-C (3), HDMI, Serial, Ethernet (2), Quad RF. Includes diagnostic LED, one front USB-C, two video out (HDMI + one USB-C), rear USB-C's are 10Gbps and 1.5A.</t>
  </si>
  <si>
    <t>Gamber-Johnson vehicle cradle for Panasonic Toughbook FZ-55, CF-54 (no electronics)</t>
  </si>
  <si>
    <t>Gamber-Johnson Lite Laptop 2-in-1 Vehicle Dock (no pass) for Panasonic TOUGHBOOK 33. USB (6), Serial, LAN (2). Features two front USB ports for easy access. Requires Premium Keyboard (sold separately).</t>
  </si>
  <si>
    <t>Havis Lite Tablet Vehicle Dock (no pass) for the CF-33 tablet only. USB (6), Serial, LAN (2). Features two front USB ports for easy access. Not compatible when tablet is equipped with Quick-release SSD.</t>
  </si>
  <si>
    <t>Havis Lite Tablet Vehicle Dock (dual pass) for the CF-33 tablet only. USB (6), Serial, LAN (2), Dual RF. Features two front USB ports for easy access. Not compatible when tablet is equipped with Quick-release SSD.</t>
  </si>
  <si>
    <t>Gamber Johnson Premium TrimLine Laptop 2-in-1 Vehicle Dock (no pass) for Panasonic TOUGHBOOK 33. Includes LIND power supply. USB-A (6), Serial, LAN (2), HDMI, VGA. Features two front USB ports for easy access. Requires Premium Keyboard (sold separately).</t>
  </si>
  <si>
    <t>Gamber Johnson Premium TrimLine Laptop 2-in-1 Vehicle Dock (dual pass) for Panasonic TOUGHBOOK 33. Includes LIND power supply. USB-A (6), Serial, LAN (2), Dual RF, HDMI, VGA. Features two front USB ports for easy access. Requires Premium Keyboard (sold separately).</t>
  </si>
  <si>
    <t>Gamber Johnson Premium Laptop 2-in-1 Vehicle Dock (no pass) for Panasonic TOUGHBOOK 33. USB-A (6), Serial, LAN (2), HDMI, VGA. Features two front USB ports for easy access. Requires Premium Keyboard (sold separately).</t>
  </si>
  <si>
    <t>Gamber Johnson Premium Laptop 2-in-1 Vehicle Dock (dual pass) for Panasonic TOUGHBOOK 33. USB-A (6), Serial, LAN (2), Dual RF, HDMI, VGA. Features two front USB ports for easy access. Requires Premium Keyboard (sold separately).</t>
  </si>
  <si>
    <t>Gamber Johnson Lite Laptop 2-in-1 Vehicle Dock (dual pass) for Panasonic TOUGHBOOK 33. USB-A (6), Serial, LAN (2), Dual RF. Features two front USB ports for easy access. Requires Premium Keyboard (sold separately).</t>
  </si>
  <si>
    <t>Gamber Johnson Premium TrimLine Laptop 2-in-1 Vehicle Dock (no pass) for Panasonic TOUGHBOOK 33. USB-A (6), Serial, LAN (2), HDMI, VGA. Features two front USB ports for easy access. Requires Premium Keyboard (sold separately).</t>
  </si>
  <si>
    <t>Gamber Johnson Premium TrimLine Laptop 2-in-1 Vehicle Dock (dual pass) for Panasonic TOUGHBOOK 33. USB-A (6), Serial, LAN (2), Dual RF, HDMI, VGA. Features two front USB ports for easy access. Requires Premium Keyboard (sold separately).</t>
  </si>
  <si>
    <t>Havis Lite Laptop 2-in-1 Vehicle Dock (no pass) for Panasonic TOUGHBOOK 33. USB-A (6), Serial, LAN (2). Features two front USB ports for easy access. Requires Premium Keyboard (sold separately).</t>
  </si>
  <si>
    <t>Havis Lite Laptop 2-in-1 Vehicle Dock (dual pass) for Panasonic TOUGHBOOK 33. USB (6), Serial, LAN (2), Dual RF. Features two front USB ports for easy access. Requires Premium Keyboard (sold separately).</t>
  </si>
  <si>
    <t>Havis Lite Laptop 2-in-1 Vehicle Dock (no pass) for Panasonic TOUGHBOOK 33. Includes LIND power supply. USB-A (6), Serial, LAN (2). Features two front USB ports for easy access. Requires Premium Keyboard (sold separately).</t>
  </si>
  <si>
    <t>Havis Lite Laptop 2-in-1 Vehicle Dock (dual pass) for Panasonic TOUGHBOOK 33. Includes LIND power supply. USB (6), Serial, LAN (2), Dual RF. Features two front USB ports for easy access. Requires Premium Keyboard (sold separately).</t>
  </si>
  <si>
    <t>Havis Lite Tablet Vehicle Dock (no pass) for the CF-33 tablet only. Includes LIND Power Supply. USB (6), Serial, LAN (2). Features two front USB ports for easy access. Not compatible when tablet is equipped with Quick-release SSD.</t>
  </si>
  <si>
    <t>Havis Lite Tablet Vehicle Dock (dual pass) for the CF-33 tablet only. Includes LIND Power Supply. USB (6), Serial, LAN (2), Dual RF. Features two front USB ports for easy access. Not compatible when tablet is equipped with Quick-release SSD.</t>
  </si>
  <si>
    <t>Havis Premium Tablet Vehicle Dock (dual pass) for the CF-33 tablet only. USB (6), Serial, LAN (2), Dual RF, HDMI, VGA.  Features two front USB ports for easy access. Not compatible when tablet is equipped with Quick-release SSD.</t>
  </si>
  <si>
    <t>Havis Premium Tablet Vehicle Dock (no pass) for the CF-33 tablet only. USB (6), Serial, LAN (2), HDMI, VGA. Features two front USB ports for easy access. Not compatible when tablet is equipped with Quick-release SSD.</t>
  </si>
  <si>
    <t>Havis Premium Tablet Vehicle Dock (no pass) for the CF-33 tablet only. Includes LIND Power Supply. USB (6), Serial, LAN (2), HDMI, VGA.  Features two front USB ports for easy access. Not compatible when tablet is equipped with Quick-release SSD.</t>
  </si>
  <si>
    <t>Havis Premium Tablet Vehicle Dock (dual pass) for the CF-33 tablet only. Includes LIND Power Supply. USB (6), Serial, LAN (2), HDMI, VGA, Dual RF.  Features two front USB ports for easy access. Not compatible when tablet is equipped with Quick-release SSD.</t>
  </si>
  <si>
    <t>Havis Premium Laptop 2-in-1 Vehicle Dock (dual pass) for Panasonic TOUGHBOOK 33. Includes LIND power supply. USB (6), Serial, LAN (2), HDMI, VGA, Dual RF. Features two front USB ports for easy access. Requires Premium Keyboard (sold separately).</t>
  </si>
  <si>
    <t>Havis Premium Laptop 2-in-1 Vehicle Dock (no pass) for Panasonic TOUGHBOOK 33. USB (6), Serial, LAN (2), HDMI, VGA. Feature s two front USB ports for easy access. Requires Premium Keyboard (sold separately).</t>
  </si>
  <si>
    <t>Havis Premium Laptop 2-in-1 Vehicle Dock (no pass) for Panasonic TOUGHBOOK 33. Includes LIND power supply. USB (6), Serial, LAN (2), HDMI, VGA. Features two front USB ports for easy access. Requires Premium Keyboard (sold separately).</t>
  </si>
  <si>
    <t>Havis Premium Laptop 2-in-1 Vehicle Dock (dual pass) for Panasonic TOUGHBOOK 33. USB (6), Serial, LAN (2), HDMI, VGA, Dual RF. Features two front USB ports for easy access. Requires Premium Keyboard (sold separately).</t>
  </si>
  <si>
    <t>Havis Laptop 2-in-1 Vehicle Cradle for Panasonic TOUGHBOOK 33.  Requires Premium Keyboard (sold separately).</t>
  </si>
  <si>
    <t>Havis Laptop 2-in-1 Vehicle Cradle for Panasonic TOUGHBOOK 33. Includes LIND power supply. Requires Premium Keyboard (sold separately).</t>
  </si>
  <si>
    <t>PocketJet8 PJ823 Printer Kit, USB TypeA to TypeC 4 ft and 10 ft, AC adapter 15V/4.0A, 6PK roll thermal paper, 12V car cig adapter plug 10 ft</t>
  </si>
  <si>
    <t>RuggedJet RJ4250WBL Printer Kit, USB 6 ft MiniB to A, 12V car cig adaptter plug 10ft, 90 deg male MiniB to female MiniB 6" long</t>
  </si>
  <si>
    <t>Gamber Johnson Lite Laptop 2-in-1 Vehicle Dock (no pass) for Panasonic TOUGHBOOK 33. Includes LIND power supply. USB-A (6), Serial, LAN (2). Features two front USB ports for easy access. Requires Premium Keyboard (sold separately).</t>
  </si>
  <si>
    <t>Gamber Johnson Lite Laptop 2-in-1 Vehicle Dock (dual pass) for Panasonic TOUGHBOOK 33. Includes LIND power supply. USB-A (6), Serial, LAN (2), Dual RF. Features two front USB ports for easy access. Requires Premium Keyboard (sold separately).</t>
  </si>
  <si>
    <t>Havis Tablet Vehicle Cradle (no electronics) for the CF-33 tablet only. Not compatible when tablet is equipped with Quick-release SSD.</t>
  </si>
  <si>
    <t>Tablet Desktop Dock Cradle for CF-33.  USB 3.0 (2), USB 2.0 (4), HDMI (2), Serial, LAN (2), Kensington Lock. No AC Adapter Included.</t>
  </si>
  <si>
    <t>4-bay Battery Charger for CF-33. Fits standard batteries or long life batteries. Includes 110W AC Adapter.</t>
  </si>
  <si>
    <t>Gamber Johnson Premium Vehicle Dock (dual pass) for Panasonic TOUGHBOOK 55 &amp; 54.  Includes LIND power supply.  USB-A (2), Serial, LAN, HDMI, VGA, Dual RF.</t>
  </si>
  <si>
    <t>Gamber Johnson Lite Laptop 2-in-1 Vehicle Dock (no pass) for Panasonic TOUGHBOOK 20.  Includes LIND power supply. USB-A (2), Serial, LAN (2).  Requires Keyboard (sold separately).</t>
  </si>
  <si>
    <t>Gamber Johnson Lite Laptop 2-in-1 Vehicle Dock (dual pass) for Panasonic TOUGHBOOK 20.  Includes LIND power supply.  USB-A (2), Serial, LAN (2), Dual RF.  Requires Keyboard (sold separately).</t>
  </si>
  <si>
    <t>Gamber Johnson Lite TrimLine Laptop 2-in-1 Vehicle Dock (no pass) for Panasonic TOUGHBOOK 20.  Includes LIND power supply. USB-A (2), Serial, LAN (2).  Requires Keyboard (sold separately).</t>
  </si>
  <si>
    <t>Gamber Johnson Lite TrimLine Laptop 2-in-1 Vehicle Dock (dual pass) for Panasonic TOUGHBOOK 20.  Includes LIND power supply.  USB-A (2), Serial, LAN (2), Dual RF.  Requires Keyboard (sold separately).</t>
  </si>
  <si>
    <t>Gamber Johnson Premium Vehicle Dock (no pass) for Panasonic TOUGHBOOK 55 &amp; 54.  Includes LIND power supply.  USB-A (2), Serial, LAN, HDMI, VGA.</t>
  </si>
  <si>
    <t>Gamber Johnson Lite Laptop 2-in-1 Vehicle Dock (no pass) for Panasonic TOUGHBOOK 20.  USB-A (2), Serial, LAN (2).  Requires Keyboard (sold separately).</t>
  </si>
  <si>
    <t>Gamber Johnson Lite Laptop 2-in-1 Vehicle Dock (dual pass) for Panasonic TOUGHBOOK 20.  USB-A (2), Serial, LAN (2), Dual RF.  Requires Keyboard (sold separately).</t>
  </si>
  <si>
    <t>Gamber Johnson Lite TrimLine Laptop 2-in-1 Vehicle Dock (no pass) for Panasonic TOUGHBOOK 20.  USB-A (2), Serial, LAN (2).  Requires Keyboard (sold separately).</t>
  </si>
  <si>
    <t>Gamber Johnson Lite TrimLine Laptop 2-in-1 Vehicle Dock (dual pass) for Panasonic TOUGHBOOK 20.  USB-A (2), Serial, LAN (2), Dual RF.  Requires Keyboard (sold separately).</t>
  </si>
  <si>
    <t>Gamber Johnson Premium Vehicle Dock (dual pass) for Panasonic TOUGHBOOK 55 &amp; 54.  USB-A (2) Serial, LAN, HDMI, VGA, Dual RF.</t>
  </si>
  <si>
    <t>Gamber Johnson Premium Vehicle Dock (no pass) for Panasonic TOUGHBOOK 55 &amp; 54.  USB-A (2), Serial, LAN, HDMI, VGA.</t>
  </si>
  <si>
    <t>Pre-installed Rotating Hand Strap for FZ-G2 Mk1</t>
  </si>
  <si>
    <t>Pre-installed Premium Rotating Hand Strap for CF-33 with stylus pen holder and kickstand. Not compatible with 33 Vehicle Tablet Dock when using CF-33 with Long Life Battery and/or Quick-release SSD.</t>
  </si>
  <si>
    <t>Havis In-Vehicle Power Management System. Auto-Shut Off Timer is a self-contained unit that provides circuit protection for a vehic les power system. Regulated with a programmable timer, will prevent dead batteries. On Board LED Indicates under/over voltage situations. Compliments In Vehicle Mounting of Havis Toughbook Certified Vehicle Docking Stations or Cradles that support all Toughbook.</t>
  </si>
  <si>
    <t>Desktop Dock for FZ-40. USB-A (3), USB-C (3), HDMI, Serial, LAN (2), Kensington Lock, LED, Power Button. Includes one front USB-C, two video out (HDMI + one USB-C), rear USB-C's are 10Gbps 1.5A. No AC Adapter included.</t>
  </si>
  <si>
    <t>Accessory: Battery Pack for FZ-M1/B2 </t>
  </si>
  <si>
    <t>Havis VSX Console for Ford Police Interceptor 2020-2023 for all Toughbook</t>
  </si>
  <si>
    <t>Havis tilt/swivel action adapter for all Toughbook</t>
  </si>
  <si>
    <t>Havis microphone clip for Havis consoles for all Toughbook</t>
  </si>
  <si>
    <t>Havis internally  mounted arm rest, flip with large pad for all Toughbook</t>
  </si>
  <si>
    <t>Havis 4" equipment bracket for Sound Off for all Toughbook</t>
  </si>
  <si>
    <t>Havis 2.5" equipment bracket for Motorola XTL for all Toughbook</t>
  </si>
  <si>
    <t>Havis dual cup holder for VSX console for all Toughbook</t>
  </si>
  <si>
    <t>Havis 2" filler plate for all Toughbook</t>
  </si>
  <si>
    <t>PocketJet8 PJ883 Printer Kit, USB TypeA to TypeC 6ft, 12 V car adapter 14 ft -2 YEAR WARRANTY</t>
  </si>
  <si>
    <t>Havis In-Vehicle Power Management System. Auto-Shut Off Timer is a self-contained unit that provides circuit protection for a vehicles power system.  Regulated with a programmable timer, will prevent dead batteries. On Board LED Indicates under/over voltage situations. Compliments In Vehicle Mounting of Havis Toughbook Certified Vehicle Docking Stations or Cradles that support the Panasonic Models: CF-18, CF-19, CF-30, CF-31, CF-52, CF-53, CF-H1, CF-H2, CF-U1 &amp; FZ-A1 Computers / Tablets.</t>
  </si>
  <si>
    <t>Docking Station For Panasonic TOUGHBOOK 33 2-In-1 Laptop With Advanced Port Replication No Pass Thru - custom mounting bracket for installation</t>
  </si>
  <si>
    <t>Heavy-Duty Computer Monitor / Keyboard Mount And Motion Device - PKG,DEVMT,ACTADP,MNTRKYB,MNTR,TS,</t>
  </si>
  <si>
    <t>MP-A40 FOUR INCH MOBILE PRINTER, BLUETOOTH, 203 DPI, 105MM/SEC, BATTERY, POWER SUPPLY, BATTERY CHARGER FOR ALL TOUGHBOOKS</t>
  </si>
  <si>
    <t>MP-A40 FOUR INCH MOBILE PRINTER, WIFI, 203 DPI, 105MM/SEC, BATTERY, POWER SUPPLY, BATTERY CHARGER FOR ALL TOUGHBOOKS</t>
  </si>
  <si>
    <t>MP-B30 THREE INCH MOBILE PRINTER, BLUETOOTH, 203 DPI, 127MM/SEC, BATTERY, POWER SUPPLY FOR ALL TOUGHBOOKS</t>
  </si>
  <si>
    <t>MP-B30 THREE INCH MOBILE PRINTER, WIFI, 203 DPI, 127MM/SEC, BATTERY, POWER SUPPLY FOR ALL TOUGHBOOKS</t>
  </si>
  <si>
    <t>MP-B20 TWO INCH MOBILE PRINTER, BLUETOOTH, 203DPI, 80MM/SEC, BATTERY, USB CABLE FOR ALL TOUGHBOOKS</t>
  </si>
  <si>
    <t>Premium Emissive Keyboard for CF-33 Mk3 (not compatible with mk1/mk2 tablets). Red Backlight (4 levels). USB-A 5 Gbps, USB-A 0.5 Gbps, HDMI, VGA, LAN, SDXC (full-size), Serial (USB), Power, Docking Connector, Kensington Lock. Includes Handle/Kickstand. Display can be Opened to any Angle and Supports Convertible Mode. Compatible with Tablet, 33 Laptop Vehicle Dock and 33 Desktop Dock.</t>
  </si>
  <si>
    <t>HA-20LVDL0L - HAVIS DOCKING STATION FOR PANASONIC TOUGHBOOK G2 2-IN-1 AND TOUGHBOOK 20 2-IN-1 DOCKING STATION WITH STANDARD PORT (LITE) REPLICATION AND EXTERNAL POWER SUPPLY USB: FULLY-POWERED USB 3.0 (2), ETHERNET: RJ45 ETHERNET (1), SERIAL: DB9 (9-PIN) CONNECTION (1), DOCK INPUT POWER: 16.0 V DC, No ANTENNA CONNECTIONS: NoPASS-THROUGH (TNC CONNECTORS)</t>
  </si>
  <si>
    <t>PROGLOVE INDEX TRIGGER 10 PCS. PACK - RIGHT HAND SIZE LARGE CUFF / WRAP WITH SIDE TRIGGER AND FIXING CLIP SIZE L / TRIGGER RIGHT 10 PIECES PER PACK VARIABLE SIZE ADJUSTMENT CAN BE USED AS A WRAP WITH OR WITHOUT GLOVE LABS-FREE CE, for all Toughbook</t>
  </si>
  <si>
    <t>PROGLOVE INDEX TRIGGER 10 PCS. PACK - RIGHT HAND SIZE MEDIUM CUFF / WRAP WITH SIDE TRIGGER AND FIXING CLIP SIZE M / TRIGGER RIGHT 10 PIECES PER PACK VARIABLE SIZE ADJUSTMENT CAN BE USED AS A WRAP WITH OR WITHOUT GLOVE LABS-FREE CE, for all Toughbook</t>
  </si>
  <si>
    <t>MID RANGE 1D AND 2D BARCODE SCANNER WITH 3 YEARS OF PROGLOVE CARE (30-150CM) TRANSMISSION FEEDBACK (ACOUSTIC, OPTICAL, HAPTIC) WIRELESS TRANSMISSION (868 MHZ, BLUETOOTH LOW ENERGY) BATTERY LIFE FOR UP TO 6000 SCANS 40 GRAMS BIDIRECTIONAL COMMUNICATION WIRELESS FIRMWARE UPDATE, for all Toughbook</t>
  </si>
  <si>
    <t>Toughmate N1 Tactical Handstrap</t>
  </si>
  <si>
    <t>TOUGHMATE PRIVACY SCREEN PROTECTOR FOR 55 AND 54</t>
  </si>
  <si>
    <t>TOUGHMATE PRIVACY SCREEN PROTECTOR FOR 40</t>
  </si>
  <si>
    <t>TOUGHMATE PRIVACY SCREEN PROTECTOR FOR G2</t>
  </si>
  <si>
    <t>InfoCase User Harness for All Toughbook</t>
  </si>
  <si>
    <t>InfoCase Shoulder Strap for all Toughmate carrying cases approved for Toughbook.  Attaches to D-rings on carrying case.</t>
  </si>
  <si>
    <t>OP CASE FOR EXTENDED BATTERY VERSION W/ ROTATING HANDSTRAP BLACK - COMPATIBLE WITH SCANNER FOR FZ-A3</t>
  </si>
  <si>
    <t>OP CASE W/ ROTATING HANDSTRAP BLACK - COMPATIBLE WITH SCANNER FOR FZ-A3</t>
  </si>
  <si>
    <t>INFOCASE TOUGHMATE MOBILITY BUNDLE COMPATIBLE WITH THE FZ-G2 (TABLET ONLY)</t>
  </si>
  <si>
    <t>TOUGHMATE G2 ENHANCED ROTATING HAND STRAP</t>
  </si>
  <si>
    <t>TOUGHMATE G2 ALWAYS-ON</t>
  </si>
  <si>
    <t>TOUGHMATE S1 HOLSTER</t>
  </si>
  <si>
    <t>TOUGHMATE S1 HAND STRAP</t>
  </si>
  <si>
    <t>TOUGHMATE S1 MOBILITY BUNDLE</t>
  </si>
  <si>
    <t>TOUGHMATE A3 ALWAYS-ON CASE</t>
  </si>
  <si>
    <t>Toughmate Enhanced Rotating Hand Strap with shoulder strap Compatible CF-20,FZ-A3</t>
  </si>
  <si>
    <t>Toughmate Mobility Bundle with shoulder strap and handle Compatible with CF-20,FZ-A3</t>
  </si>
  <si>
    <t>Infocase mobility bundle for CF-33. Includes handle and shoulder strap</t>
  </si>
  <si>
    <t>InfoCase Large-X Lg - T Strap for FZ-F1/N1</t>
  </si>
  <si>
    <t>InfoCase X-Strap for All FZ-G1</t>
  </si>
  <si>
    <t>Infocase basic rotating handstrap for CF-33 with shoulder strap and d- rings. Not compatible with 33 Vehicle Tablet Dock when using CF-33 with Long Life Battery and/or Quick-release SSD.</t>
  </si>
  <si>
    <t>InfoCase Back Pack for All Toughbook</t>
  </si>
  <si>
    <t>INFOCASE SLIM HOLSTER FOR FZ-F1 AND FZ-N1</t>
  </si>
  <si>
    <t>InfoCase Holster for All FZ-M1</t>
  </si>
  <si>
    <t>"InfoCase Shoudler Strap, Fits all FZ-M1 configurations. "</t>
  </si>
  <si>
    <t>InfoCase ComUniversal Top Load Case for All Toughbook</t>
  </si>
  <si>
    <t>InfoCase Always-On Case for the CF-20</t>
  </si>
  <si>
    <t>Airgain CENTURION 5G 4in1 Cellular, Cellular, WWAN-GPS.  Bolt mount, Black. Power divider &amp; jumper cable.  19 feet coax with SMA connectors.  Compatible with TOUGHBOOK 40 4G and 5G models with WWAN-GPS.</t>
  </si>
  <si>
    <t>Airgain CENTURION 5G 2in1 Cellular, Dedicated GPS.  Bolt mount. Black. 19 feet coax with SMA connectors.  Compatible with TOUGHBOOK 40 4G and 5G models with Dedicated GPS.</t>
  </si>
  <si>
    <t>M2MAX Wi-Fi for Forklift application. Bolt mount. Black. 15 feet with TNC connector - Compatible with 33 55 G2 and any other TOUGHBOOK with wifi Pass Through</t>
  </si>
  <si>
    <t>M2MAX Wi-Fi for Forklift application. Magnetic mount. Black. 15 feet with TNC connector - Compatible with 33 55 G2 and any other TOUGHBOOK with wifi Pass Through</t>
  </si>
  <si>
    <t>MULTIMAX 2-in-1 Single Cell, GNSS. MAGNETIC mount. Color black. 19ft. Coax cables with TNC connectors for dual pass dock</t>
  </si>
  <si>
    <t>MULTIMAX 3-IN-1 DOUBLE CELL, GPS, THREADED BOLT MOUNT. COLOR WHITE. 19' COAX CABLES. INCLUDES POWER DIVIDER TO CONVERT MIMO LTE AND GPS TO DUAL PASS DOCK. Compatible with TOUGHBOOK models that have 4G and Dual Pass (Ch1:WWAN/Ch2:WWAN-GPS).(MINIMUM ORDER QUANTITY 20)</t>
  </si>
  <si>
    <t>MULTIMAX 3-IN-1 DOUBLE CELL, GPS, THREADED BOLT MOUNT. COLOR BLACK. 19' COAX CABLES. INCLUDES POWER DIVIDER TO CONVERT MIMO LTE AND GPSTO DUAL PASS DOCK. Compatible with TOUGHBOOK models that have 4G and Dual Pass (Ch1:WWAN/Ch2:WWAN-GPS).(MINIMUM ORDER QUANTITY 20)</t>
  </si>
  <si>
    <t>SINGLE LTE AND GPS ANTENNA, BOLT MOUNT, BLACK, 15FT COAX CABLES COMPATIBLE WITH CF-33.(MINIMUM ORDER QUANTITY 20)</t>
  </si>
  <si>
    <t>SINGLE LTE AND GPS ANTENNA, BOLT MOUNT, WHITE, 15FT COAX CABLES COMPATIBLE WITH CF-33.(MINIMUM ORDER QUANTITY 20)</t>
  </si>
  <si>
    <t>2-IN-1 SINGLE CELL LTE GNSS SHARK FIN IP67 BLACK FOR CF-54, FZ-55,CF-33, CF-20, FZ-G1.(MINIMUM ORDER QUANTITY 20)</t>
  </si>
  <si>
    <t>2-IN-1 SINGLE CELL LTE GNSS SHARK FIN IP67 WHITE FOR CF-54, FZ-55,CF-33, CF-20, FZ-G1.(MINIMUM ORDER QUANTITY 20)</t>
  </si>
  <si>
    <t xml:space="preserve">MULTIMAX 3-IN-1 DOUBLE CELL, GNSS, THREADED BOLT MOUNT. COLOR BLACK. 25FT. COAX CABLES. INCLUDES POWER DIVIDER TO CONVERT MIMO LTE AND GNSS TO DUAL PASS DOCK. (MINIMUM ORDER QUANTITY 20) </t>
  </si>
  <si>
    <t>MULTIMAX 3-IN-1 DOUBLE CELL, GNSS, THREADED BOLT MOUNT. COLOR WHITE. 25FT. COAX CABLES. INCLUDES POWER DIVIDER TO CONVERT MIMO LTE AND GNSS TO DUAL PASS DOCK.(MINIMUM ORDER QUANTITY 20)</t>
  </si>
  <si>
    <t>Havis screen stiffener for use for Havis laptop 2-in-1 vehicle docks for CF-33.</t>
  </si>
  <si>
    <t>"Havis Bundled Kit includes Lind 90 Watt power supply, Mounting Hardware, Lighter Plug and Panasonic 3' straight ""Yellow Tip"" output cable for use with the DS-PAN-700 (FZ-G1) Series Vehicle Docking Stations. "</t>
  </si>
  <si>
    <t>GAMBER-JOHNSON TRIMLINE LAPTOP VEHICLE DOCKING STATION WITH LIND AUTO POWER ADAPTER (NO PASS) FOR THE PANASONIC CF-20 2 IN 1 COMPUTER. USB 3.0 (2), SERIAL, ETHERNET, HDMI, VGA, EXTERNAL ANTENNA SWITCH, POWER INPUT. REAR-FACING I/O PORTS, AUTOMATIC DOCKING CONNECTOR COVER, DOCKING RELEASE LEVER, KEYED ALIKE LOCK, VESA 75 MOUNTING PATTERN. REQUIRES KEYBOARD.</t>
  </si>
  <si>
    <t>Gamber Johnson Lite Vehicle Dock (no pass) for Panasonic TOUGHBOOK 55 &amp; 54.  Includes LIND power supply.  USB-A (2), Serial, LAN.</t>
  </si>
  <si>
    <t>Gamber Johnson Lite Vehicle Dock (dual pass) for Panasonic TOUGHBOOK 55 &amp; 54.  Includes LIND power supply.  USB-A (2), Serial, LAN, Dual RF.</t>
  </si>
  <si>
    <t>GAMBER-JOHNSON TRIMLINE LAPTOP VEHICLE CRADLE WITH LIND POWER ADAPTER (NO PASS, NO ELECTRONICS) FOR THE PANASONIC CF-20 2 IN 1 COMPUTER. LIND POWER ADAPTER, KEYED ALIKE LOCK, VESA 75MM MOUNTING PATTERN. REQUIRES KEYBOARD.</t>
  </si>
  <si>
    <t>GAMBER-JOHNSON TRIMLINE LAPTOP VEHICLE DOCKING STATION WITH LIND AUTO POWER ADAPTER (DUAL PASS) FOR THE PANASONIC CF-20 2 IN 1 COMPUTER. USB 3.0 (2), SERIAL, ETHERNET, HDMI, VGA, EXTERNAL ANTENNA SWITCH, POWER INPUT. REAR-FACING I/O PORTS, AUTOMATIC DOCKING CONNECTOR COVER, DOCKING RELEASE LEVER, KEYED ALIKE LOCK, VESA 75 MOUNTING PATTERN. REQUIRES KEYBOARD.</t>
  </si>
  <si>
    <t>GAMBER-JOHNSON TRIMLINE LAPTOP VEHICLE DOCKING STATION WITH SCREEN LOCK ARM AND LIND AUTO POWER ADAPTER (NO PASS) FOR THE PANASONIC CF-20 2 IN 1 COMPUTER. USB 3.0 (2), SERIAL, ETHERNET, HDMI, VGA, EXTERNAL ANTENNA SWITCH, POWER INPUT. REAR-FACING I/O PORTS, AUTOMATIC DOCKING CONNECTOR COVER, DOCKING RELEASE LEVER, KEYED ALIKE LOCK, VESA 75 MOUNTING PATTERN. REQUIRES KEYBOARD.</t>
  </si>
  <si>
    <t>Gamber Johnson Premium TrimLine Vehicle Dock (dual pass) for Panasonic TOUGHBOOK 55 &amp; 54.  Includes LIND power supply.  USB-A (2), Serial, LAN, HDMI, VGA, Dual RF.</t>
  </si>
  <si>
    <t>Gamber Johnson Premium TrimLine Vehicle Dock (no pass) for Panasonic TOUGHBOOK 55 &amp; 54.  Includes LIND power supply.  USB-A (2), Serial, LAN, HDMI, VGA.</t>
  </si>
  <si>
    <t>PANASONIC TOUGHBOOK CF-33 TRIMLINE LAPTOP CRADLE (NO ELECTRONICS) WITH LIND AUTO POWER ADAPTER</t>
  </si>
  <si>
    <t>GAMBER-JOHNSON TRIMLINE LAPTOP VEHICLE DOCKING STATION WITH SCREEN LOCK ARM AND LIND AUTO POWER ADAPTER (DUAL PASS) FOR THE PANASONIC CF-20 2 IN 1 COMPUTER. USB 3.0 (2), SERIAL, ETHERNET, HDMI, VGA, EXTERNAL ANTENNA SWITCH, POWER INPUT. REAR-FACING I/O PORTS, AUTOMATIC DOCKING CONNECTOR COVER, DOCKING RELEASE LEVER, KEYED ALIKE LOCK, VESA 75 MOUNTING PATTERN. REQUIRES KEYBOARD.</t>
  </si>
  <si>
    <t>Gamber-Johnson Trimline Lite Port Replication Laptop vehicle docking station (No Pass) with LIND power adapter for the Panasonic Toughbook 54/55 laptop computer.  Serial, VGA, USB 3.0 (2). Non-captured keyed lock mechanism. Rear facing ports.</t>
  </si>
  <si>
    <t>Gamber-Johnson Trimline Lite Port Replication Laptop vehicle docking station (Dual Pass) with LIND power adapter for the Panasonic Toughbook 54/55 laptop computer.  Serial, Ethernet, USB 3.0 (2). Non-captured keyed lock mechanism. Rear facing ports.</t>
  </si>
  <si>
    <t>GAMBER-JOHNSON LAPTOP 2 IN 1 VEHICLE DOCK (NO PASS) FOR THE PANASONIC CF-20 WITH LIND POWER SUPPLY. USB 3.0 (2), SERIAL, ETHERNET, HDMI, VGA, ANTENNA SWITCH, POWER INPUT, DOCKING CONNECTOR COVER, DOCKING RELEASE LEVER, LOCK (KEYED ALIKE), LIND 90W POWER SUPPLY. MOUNT IN TABLET OR LAPTOP POSITION.</t>
  </si>
  <si>
    <t>GAMBER-JOHNSON LAPTOP 2 IN 1 VEHICLE DOCK (DUAL PASS) FOR THE PANASONIC CF-20 WITH LIND POWER SUPPLY. USB 3.0 (2), SERIAL, ETHERNET, HDMI, VGA, ANTENNA SWITCH, POWER INPUT, DOCKING CONNECTOR COVER, DOCKING RELEASE LEVER, LOCK (KEYED ALIKE), LIND 90W POWER SUPPLY. MOUNT IN TABLET OR LAPTOP POSITION.</t>
  </si>
  <si>
    <t>GAMBER-JOHNSON TABLET VEHICLE DOCKING STATION (DUAL RF) WITH LIND AUTO POWER ADAPTER FOR THE PANASONIC TOUGHBOOK A3 TABLET COMPUTER. (2) POWERED USB2.0, ETHERNET, POWER INPUT, EXTERNAL ANTENNA SWITCH. EASY DOCKING/RELEASE LATCH, KEYED ALIKE LOCK, VESA 75 MOUNTIG PATTERN. COMPATIBLE WITH ROTATING HAND STRAP OPTION.</t>
  </si>
  <si>
    <t>GAMBER-JOHNSON TABLET VEHICLE CRADLE (NO RF - NO ELECTRONICS) WITH LIND AUTO POWER ADAPTER FOR THE PANASONIC TOUGHBOOK A3 TABLET COMPUTER. EASY DOCKING/RELEASE LATCH, KEYED ALIKE LOCK, VESA 75 MOUNTIG PATTERN. OPTIONAL DUAL ANTENNA PASS THROUGH AVAILABLE. COMPATIBLE WITH ROTATING HAND STRAP OPTION.</t>
  </si>
  <si>
    <t>GAMBER-JOHNSON TABLET VEHICLE DOCKING STATION (NO RF) WITH LIND AUTO POWER ADAPTER FOR THE PANASONIC TOUGHBOOK A3 TABLET COMPUTER. (2) POWERED USB2.0, ETHERNET, POWER INPUT, EXTERNAL ANTENNA SWITCH. EASY DOCKING/RELEASE LATCH, KEYED ALIKE LOCK, VESA 75 MOUNTIG PATTERN. OPTIONAL DUAL ANTENNA PASS THROUGH AVAILABLE. COMPATIBLE WITH ROTATING HAND STRAP OPTION.</t>
  </si>
  <si>
    <t>Gamber Johnson Lite TrimLine Laptop 2-in-1 Vehicle Dock (no pass) for Panasonic TOUGHBOOK 33.  Includes LIND power supply.  USB-A (6), Serial, LAN (2).  Features two front USB ports for easy access. Requires Premium Keyboard (sold separately).</t>
  </si>
  <si>
    <t>Gamber Johnson Lite TrimLine Laptop 2-in-1 Vehicle Dock (dual pass) for Panasonic TOUGHBOOK 33.    Includes LIND power supply.  USB-A (6), Serial, LAN (2), Dual RF.  Features two front USB ports for easy access. Requires Premium Keyboard (sold separately).</t>
  </si>
  <si>
    <t>Gamber-Johnson KIT: Panasonic Toughbook G1/G2 Docking Station with LITE Port Replication, No RF, VESA Hole Pattern with LIND 11-16V Auto Power Adapter with Bare Wire Lead</t>
  </si>
  <si>
    <t>Gamber-Johnson KIT: Panasonic Toughbook G1/G2 Docking Station with LITE Port Replication, Dual RF, VESA Hole Pattern with LIND 11-16V Auto Power Adapter with Bare Wire Lead</t>
  </si>
  <si>
    <t>GAMBER-JOHNSON TRIMLINE LAPTOP VEHICLE DOCKING STATION (NO PASS) FOR THE PANASONIC CF-20 2 IN 1 COMPUTER. USB 3.0 (2), SERIAL, ETHERNET, HDMI, VGA, EXTERNAL ANTENNA SWITCH, POWER INPUT. REAR-FACING I/O PORTS, AUTOMATIC DOCKING CONNECTOR COVER, DOCKING RELEASE LEVER, KEYED ALIKE LOCK, VESA 75 MOUNTING PATTERN. REQUIRES KEYBOARD.</t>
  </si>
  <si>
    <t>GAMBER-JOHNSON TRIMLINE LAPTOP VEHICLE DOCKING STATION (DUAL PASS) FOR THE PANASONIC CF-20 2 IN 1 COMPUTER. USB 3.0 (2), SERIAL, ETHERNET, HDMI, VGA, EXTERNAL ANTENNA SWITCH, POWER INPUT. REAR-FACING I/O PORTS, AUTOMATIC DOCKING CONNECTOR COVER, DOCKING RELEASE LEVER, KEYED ALIKE LOCK, VESA 75 MOUNTING PATTERN. REQUIRES KEYBOARD.</t>
  </si>
  <si>
    <t>GAMBER-JOHNSON TRIMLINE LAPTOP VEHICLE CRADLE (NO PASS, NO ELECTRONICS) FOR THE PANASONIC CF-20 2 IN 1 COMPUTER. KEYED ALIKE LOCK, VESA 75MM MOUNTING PATTERN. REQUIRES KEYBOARD.</t>
  </si>
  <si>
    <t>GAMBER-JOHNSON TRIMLINE LAPTOP VEHICLE DOCKING STATION WITH SCREEN LOCK ARM (NO PASS) FOR THE PANASONIC CF-20 2 IN 1 COMPUTER. USB 3.0 (2), SERIAL, ETHERNET, HDMI, VGA, EXTERNAL ANTENNA SWITCH, POWER INPUT. REAR-FACING I/O PORTS, AUTOMATIC DOCKING CONNECTOR COVER, DOCKING RELEASE LEVER, KEYED ALIKE LOCK, VESA 75 MOUNTING PATTERN. REQUIRES KEYBOARD.</t>
  </si>
  <si>
    <t>Gamber Johnson Premium TrimLine Vehicle Dock (no pass) for Panasonic TOUGHBOOK 55 &amp; 54.  USB-A (2), Serial, LAN, HDMI, VGA.</t>
  </si>
  <si>
    <t>Gamber Johnson Premium TrimLine Vehicle Dock (dual pass) for Panasonic TOUGHBOOK 55 &amp; 54.  USB-A (2) Serial, LAN, HDMI, VGA, Dual RF.</t>
  </si>
  <si>
    <t>Gamber-Johnson Armrest Printer Mount for Pentax Mobile Printers for all Toughbook.</t>
  </si>
  <si>
    <t>Ford Utility console box. No cup holder or arm rest for all Toughbook.</t>
  </si>
  <si>
    <t>Universal Adapter - Use to attach a Gamber-Johnson Docking Station for all Toughbook computer to any Motion Attachment. Includes 75mm/100mm VESA, NEC, AMPS, Havis, Jotto or PMT hole patterns.</t>
  </si>
  <si>
    <t>Gamber-Johnson 23" Long top plate (wide), for all Toughbook</t>
  </si>
  <si>
    <t>Gamber-Johnson NotePad V Universal Computer Cradle by w/Tall clips for Rugged Computers, for all Toughbook</t>
  </si>
  <si>
    <t>Gamber-Johnson NotePad V Screen Support for Rugged Computers, for all Toughbook</t>
  </si>
  <si>
    <t>FORT F150 ALUMINIUM BODY (2015+), SUPER DUTY F-250 TO F-550, EXPEDITION SSV 2018+ CONSOLE LEG KIT, for all Toughbook</t>
  </si>
  <si>
    <t>CONSOLE INTERNAL CUP HOLDER, for all Toughbook</t>
  </si>
  <si>
    <t>GAMBER-JOHNSON SCAN GUN MOUNT, for all Toughbook</t>
  </si>
  <si>
    <t>OFFSET ADAPTOR BRACKET, for all Toughbook</t>
  </si>
  <si>
    <t>GAMBER-JOHNSON KIT, 2015 - 2016 F150 - PEDESTAL KIT, for all Toughbook</t>
  </si>
  <si>
    <t>GAMBER-JOHNSON KIT, 2018 F150 - CONSOLE and ARMREST PRINTER MOUNT, for all Toughbook</t>
  </si>
  <si>
    <t>Gamber-Johnson Rack-to-Post 6" platform. Attaches to any Lower Pole. Use to mount printer, for all Toughbook</t>
  </si>
  <si>
    <t>KIT, FORD PI UTILITY CONSOLE BOX, CUP HOLDER AND PRINTER ARMREST. INCLUDES 3 FACEPLATES AND 3 FILLER PANELS, for all Toughbook</t>
  </si>
  <si>
    <t>GAMBER-JOHNSON 7" CENTER-MOUNTED COMPLETE UPPER POLE. ALLOWS CLOSE MOUNTING TO THE INSTRUMENT PANEL FOR ALL TOUGHBOOK</t>
  </si>
  <si>
    <t>PANASONIC TOUGHBOOK CF-33 TRIMLINE LAPTOP CRADLE (NO ELECTRONICS)</t>
  </si>
  <si>
    <t>GAMBER-JOHNSON TRIMLINE LAPTOP VEHICLE DOCKING STATION WITH SCREEN LOCK ARM (DUAL PASS) FOR THE PANASONIC CF-20 2 IN 1 COMPUTER. USB 3.0 (2), SERIAL, ETHERNET, HDMI, VGA, EXTERNAL ANTENNA SWITCH, POWER INPUT. REAR-FACING I/O PORTS, AUTOMATIC DOCKING CONNECTOR COVER, DOCKING RELEASE LEVER, KEYED ALIKE LOCK, VESA 75 MOUNTING PATTERN. REQUIRES KEYBOARD.</t>
  </si>
  <si>
    <t>GAMBER-JOHNSON LAPTOP VEHICLE DOCK (DUAL PASS) FOR THE PANASONIC CF-20. USB 3.0 (2), SERIAL, ETHERNET, HDMI, VGA, DOCKING CONNECTOR, DUAL RF, POWER, RELEASE LEVER, SECONDARY LOCKING ARM, LOCK (KEYED ALIKE). REQUIRES KEYBOARD.</t>
  </si>
  <si>
    <t>Gamber-Johnson 6" Locking Slide Arm motion attachment with rotating/tilting clevis. for AllToughbook</t>
  </si>
  <si>
    <t>GAMBER-JOHNSON SCREEN STIFFENER FOR USE FOR GJ LAPTOP 2-IN-1 VEHICLE DOCKS FOR CF-33. COMPATIBLE WITH GJ-33-LVD'S GJ-33-LVC.</t>
  </si>
  <si>
    <t>VERTICAL WALL MOUNT BRACKETS FOR CF-20</t>
  </si>
  <si>
    <t>GAMBER-JOHNSON UNIVERSAL VERTICAL BASE IDEAL FOR MOUNTING TO VEHICLE CONSOLES OR DOG HOUSES. PAIR WITH THE PROPER LENGTH POLE FOR IDEAL PLACEMENT FOR ALL TOUGHBOOK</t>
  </si>
  <si>
    <t>GAMBER-JOHNSON 5" CENTER-MOUNTED UPPER POLE IDEAL FOR MOUNTING TO VEHICLE CONSOLES, CLOSE-TO-DASH SYSTEMS, OR PEDESTAL MOUNT APPLICATIONS FOR ALL TOUGHBOOK</t>
  </si>
  <si>
    <t>GAMBER-JOHNSON TABLET VEHICLE DOCKING STATION (DUAL RF) FOR THE PANASONIC TOUGHBOOK A3 TABLET COMPUTER. (2) POWERED USB2.0, ETHERNET, POWER INPUT, EXTERNAL ANTENNA SWITCH. EASY DOCKING/RELEASE LATCH, KEYED ALIKE LOCK, VESA 75 MOUNTIG PATTERN. COMPATIBLE WITH ROTATING HAND STRAP OPTION.</t>
  </si>
  <si>
    <t>GAMBER-JOHNSON TABLET VEHICLE DOCKING STATION (NO RF) FOR THE PANASONIC TOUGHBOOK A3 TABLET COMPUTER. (2) POWERED USB2.0, ETHERNET, POWER INPUT, EXTERNAL ANTENNA SWITCH. EASY DOCKING/RELEASE LATCH, KEYED ALIKE LOCK, VESA 75 MOUNTIG PATTERN. OPTIONAL DUAL ANTENNA PASS THROUGH AVAILABLE. COMPATIBLE WITH ROTATING HAND STRAP OPTION.</t>
  </si>
  <si>
    <t>Gamber-Johnson vehicle dock (no pass) for the Panasonic FZ-N1 and FZ-F1 Docking Connector, Power, Release Lever, Lock (Keyed alike).</t>
  </si>
  <si>
    <t>Gamber-Johnson Trimline Lite Port Replication Laptop vehicle docking station (No Pass) for the Panasonic Toughbook 54/55 laptop computer.  Serial, Ethernet, USB 3.0 (2). Non-captured keyed lock mechanism. Rear facing ports.</t>
  </si>
  <si>
    <t>Gamber-Johnson Trimline Lite Port Replication Laptop vehicle docking station (Dual Pass) for the Panasonic Toughbook 54/55 laptop computer.  Serial, Ethernet, USB 3.0 (2). Non-captured keyed lock mechanism. Rear facing ports.</t>
  </si>
  <si>
    <t>Gamber-Johnson Tablet Display Mount Kit with TS5 Motion Attachment. Kit includes (Tablet Display Mount 7160-0494, TS5 motion attachment 7160-0285, and Quick Release Keyboard Tray 7160-0498) for all Toughbook</t>
  </si>
  <si>
    <t>TALL Tablet Display Mount Kit with TS5 Motion Attachment. Kit includes (Tablet Display Mount 7160-0527, TS5 motion attachment 7160-0285, and Quick Release Keyboard Tray 7160-0498) for all Toughbook.</t>
  </si>
  <si>
    <t>GAMBER-JOHNSON 6" LOCKING SLIDE ARM WITH SHORT CLEVIS, for all Toughbook</t>
  </si>
  <si>
    <t>Gamber-Johnson MONGOOSE - 9" Locking Slide Arm w/Standard Motion Attachment, for all Toughbook</t>
  </si>
  <si>
    <t>Gamber-Johnson 6 Inch Articulating Arm with Clevis. 90 degree tilt, 360 degree rotation, for all Toughbook</t>
  </si>
  <si>
    <t>LOW PROFILE QUICK RELEASE KEYBOARD TRAY, for all Toughbook</t>
  </si>
  <si>
    <t>KIT, DODGE CHARGER CONSOLE BOX, CUP HOLDER, ARMREST, 7160-0220. INCLUDES 3 FACEPLATES AND 3 FILLER PANELS, for all Toughbook</t>
  </si>
  <si>
    <t>KIT: WIDE BODY CONSOLE WITH CUPHOLDER, POCKET, ARMREST AND MONGOOSE, for all Toughbook</t>
  </si>
  <si>
    <t>GAMBER-JOHNSON HEAVY-DUTY EXTENDING WALL MOUNT WITH STANDARD CLEVIS (NOT DESIGNED TO BE USED IN A VEHICLE), for all Toughbook</t>
  </si>
  <si>
    <t>Gamber-Johnson Kit, Chevrolet Silverado/Tahoe/Suburban, Pedestal (2007-13). Includes: Veh Base, 9" Lower Pole, 7" Center Upper Pole, Locking Swing Arm motion attachment, Support Brace, for all Toughbook</t>
  </si>
  <si>
    <t>Gamber-Johnson Ford F-250 to F-750 Super Duty Vehicle base (Automatic only - 1999-2010), Excursion and Excur Lmtd (2000-05), for all Toughbook</t>
  </si>
  <si>
    <t>Gamber-Johnson pedestal mounting kit for Ford Escape (2000-2012), for all Toughbook</t>
  </si>
  <si>
    <t>GAMBER-JOHNSON NOTEPAD V MICROPHONE CLIP FOR ALL TOUGHBOOK</t>
  </si>
  <si>
    <t>GAMBER-JOHNSON - SHORT CLEVIS TILT/SWIVEL MOTION ATTACHMENT: VESA 75MM GJ HOLE PATTERN FOR ALL TOUGHBOOK</t>
  </si>
  <si>
    <t>VESA clevis motion attachment. Tilt 0-90 degrees and rotate 360 degrees. Use to attach Gamber-Johnson docking stations for all Toughbook CF-31, CF-54, FZ-55, FZ-A3 computers to the lower vehicle mounting equipment. INDIV PKGD.</t>
  </si>
  <si>
    <t>Gamber-Johnson G1 keyboard tray mount. Use to mount a G1 Mk1, Mk2, Mk3 docking station and keyboard tray. Keyboard tray has quick release feature, Single Units</t>
  </si>
  <si>
    <t>Gamber-Johnson laptop vehicle cradle (no electronics) for the Panasonic CF-33. Release Lever, Lock (Keyed alike). Requires Premium Keyboard.</t>
  </si>
  <si>
    <t>Gamber-Johnson Tablet Vehicle Cradle (no electronics) for the CF-33 tablet only. Release Lever, Lock (Keyed alike). Not compatible when tablet is equipped with Quick-release SSD or Long Life Batteries with Panasonic Rotating Hand Strap.</t>
  </si>
  <si>
    <t>GAMBER-JOHNSON LAPTOP VEHICLE DOCK (NO PASS) FOR THE PANASONIC CF-20. USB 3.0 (2), SERIAL, ETHERNET, HDMI, VGA, DOCKING CONNECTOR, POWER, RELEASE LEVER, SECONDARY LOCKING ARM, LOCK (KEYED ALIKE). REQUIRES KEYBOARD.</t>
  </si>
  <si>
    <t>Gamber-Johnson Quick Release Keyboard Tray to mount on a clevis. Hole patterns: PDRC Keyboard, I-Key Keyboard and a Standard Amps pattern.Keyboard can easily be removed using the quick release latching lever. for All Toughbook</t>
  </si>
  <si>
    <t>GAMBER JOHNSON - ZIRKONA MOUNT: MEDIUM JOINER, 2 ROUND AMPS PLATES, BACK PLATE FOR ALL HANDHELDS</t>
  </si>
  <si>
    <t>GAMBER JOHNSON - ZIRKONA MOUNT: MEDIUM JOINER, 2 ROUND AMPS PLATES, 2" EXTENSION, BACK PLATE FOR ALL HANDHELDS</t>
  </si>
  <si>
    <t>GAMBER-JOHNSON MONGOOSE LOCKING SLIDE ARM WITH SHORT CLEVIS, 45 DEGREE TILT, 360 DEGREE ROTATION, TELESCOPES 9"-13". ATTACHES TO ANY GAMBER-JOHNSON CONSOLE BOX OR PEDESTAL MOUNT SYSTEM FOR ALL TOUGHBOOK</t>
  </si>
  <si>
    <t>Gamber Johnson Lite TrimLine Laptop 2-in-1 Vehicle Dock (dual pass) for Panasonic TOUGHBOOK 33.   USB-A (6), Serial, LAN (2), Dual RF.  Features two front USB ports for easy access. Requires Premium Keyboard (sold separately).</t>
  </si>
  <si>
    <t>Gamber Johnson Lite TrimLine Laptop 2-in-1 Vehicle Dock (no pass) for Panasonic TOUGHBOOK 33.  USB-A (6), Serial, LAN (2).  Features two front USB ports for easy access. Requires Premium Keyboard (sold separately).</t>
  </si>
  <si>
    <t>Gamber-Johnson Tablet Vehicle Dock (No Pass) for the Panasonic Toughpad FZ-G1 tablet computer with LITE Port Replication with VESA 75 mounting pattern, USB 3.0(2), Serial, Ethernet, Power In. Keyed alike lock, top-facing ports.</t>
  </si>
  <si>
    <t>Gamber Johnson Lite Vehicle Dock (no pass) for Panasonic TOUGHBOOK 55 &amp; 54.  USB-A (2), Serial, LAN.</t>
  </si>
  <si>
    <t>Gamber Johnson Lite Vehicle Dock (dual pass) for Panasonic TOUGHBOOK 55 &amp; 54.  USB-A (2) Serial, LAN, Dual RF.</t>
  </si>
  <si>
    <t>Gamber-Johnson Kit, Dodge RAM 1500-5500 Pedestal (2002-13). Includes: Veh Base, Offset Step, 9" Lower Pole, 7" Upper Center Pole, Locking Swing Arm motion attachment, Support Brace, for all Toughbook</t>
  </si>
  <si>
    <t>Gamber-Johnson Kit, Ford F150, Pedestal (2004-13). Includes: Veh Base, 9" Lower Pole, 7" Upper Center Pole, Locking Swing Arm motion attachment, Support Brace, for all Toughbook</t>
  </si>
  <si>
    <t>GAMBER-JOHNSON TABLET VEHICLE CRADLE (NO PASS) (NO ELECTRONICS) FULL SIZE- ACCOMMODATES THE FZ-L1 HAND STRAP AND THE STANDARD OR LARGE BATTERY, AND BAR CODE READER) COMPATIBILITY: FZ-L1 FZ-S1</t>
  </si>
  <si>
    <t>GAMBER-JOHNSON TABLET VEHICLE DOCK (NO PASS) FULL SIZE- ACCOMMODATES THE FZ-L1 HAND STRAP AND THE STANDARD OR LARGE BATTERY, AND BAR CODE READER) COMPATIBILITY: FZ-L1 FZ-S1</t>
  </si>
  <si>
    <t>GAMBER-JOHNSON TABLET VEHICLE DOCK (DUAL PASS-TNC) FULL SIZE- ACCOMMODATES THE FZ-L1 HAND STRAP AND THE STANDARD OR LARGE BATTERY, AND BAR CODE READER) COMPATIBILITY: FZ-L1 FZ-S1</t>
  </si>
  <si>
    <t>FORD POLICE INTERCEPTOR UTILITY CLOSE-TO-DASH MOUNT, for all Toughbook</t>
  </si>
  <si>
    <t>Gamber-Johnson KIT, Ford E-Series Pedestal (2006-13). Includes: Vehicle Base, 7" Center Pole,Locking Swing Arm, for all Toughbook</t>
  </si>
  <si>
    <t>Gamber-Johnson Kit, Ford Super Duty F250-F750 Pedestal (2011-13). Includes:Veh Base, 9" Lower Pole, 7" Upper Center Pole, Locking Swing Arm motion attachment, Support Brace, for all Toughbook</t>
  </si>
  <si>
    <t>Gamber-Johnson pedestal mounting kit for Ford Escape (2013+), for all Toughbook</t>
  </si>
  <si>
    <t>Gamber-Johnson pedestal mounting kit for Ford Fusion (2013+), for all Toughbook</t>
  </si>
  <si>
    <t>GAMBER-JOHNSON KIT, 2010+ PATHFINDER - PEDESTAL KIT, for all Toughbook</t>
  </si>
  <si>
    <t>GAMBER-JOHNSON 2019+ RAM 1500, 2500, 3500 (NEW BODY STYLE), PEDESTAL MOUNTING KIT. INCLUDES VEHICLE BASE, LOWER TUBE, CENTER UPPER POLE, LOCKINGG SLIDE ARM, AND SUPPORT BRACE, for all Toughbook</t>
  </si>
  <si>
    <t>Gamber-Johnson SLIM Vehicle Docking Station for All the Panasonic FZ-G1 tablet computer. No RF, Keyed Alike lock. VESA 75 mount pattern. (Ports: (2) USB 3.0, Serial, VGA, Ethernet, HDMI, Power In.</t>
  </si>
  <si>
    <t>Gamber-Johnson SLIM Vehicle Docking Station for All the Panasonic FZ-G1 tablet computer. DUAL RF, Keyed Alike lock. VESA 75 mount pattern. (Ports: (2) USB 3.0, Serial, VGA, Ethernet, HDMI, Power In.</t>
  </si>
  <si>
    <t>"Gamber-Johnson laptop vehicle cradle (no electronics) for the Panasonic CF-20.  Release Lever, Secondary Locking Arm, Lock (Keyed alike). Requires keyboard."</t>
  </si>
  <si>
    <t>Havis Toughbook Certified docking station for Panasonic Toughbook FZ-G1 AND FZ-G2 Tablets with Dual pass-through antenna connection</t>
  </si>
  <si>
    <t>Havis Toughbook Certified docking station for Panasonic Toughbook FZ-G2 Tablets with Dual pass-through antenna connection and LIND Power Supply</t>
  </si>
  <si>
    <t>Havis Toughbook Certified docking station cradle (no electronics) for Panasonic Toughbook FZ-G2 Tablets</t>
  </si>
  <si>
    <t>Havis Lite Vehicle Dock (no pass) for Panasonic TOUGHBOOK 55 &amp; 54.  USB-A (2), Serial, LAN.</t>
  </si>
  <si>
    <t>Havis Lite Vehicle Dock (dual pass) for Panasonic TOUGHBOOK 55 &amp; 54.  USB-A (2) Serial, LAN, Dual RF.</t>
  </si>
  <si>
    <t>Havis Lite Vehicle Dock (no pass) for Panasonic TOUGHBOOK 55 &amp; 54.  Includes LIND power supply.  USB-A (2), Serial, LAN.</t>
  </si>
  <si>
    <t>Havis Lite Vehicle Dock (dual pass) for Panasonic TOUGHBOOK 55 &amp; 54.  Includes LIND power supply.  USB-A (2), Serial, LAN, Dual RF.</t>
  </si>
  <si>
    <t>Havis Premium Vehicle Dock (no pass) for Panasonic TOUGHBOOK 55 &amp; 54.  USB-A (2), Serial, LAN, HDMI, VGA.</t>
  </si>
  <si>
    <t>Havis Premium Vehicle Dock (no pass) for Panasonic TOUGHBOOK 55 &amp; 54.  Includes LIND power supply.  USB-A (2), Serial, LAN, HDMI, VGA.</t>
  </si>
  <si>
    <t>Havis Premium Vehicle Dock (dual pass) for Panasonic TOUGHBOOK 55 &amp; 54.  USB-A (2) Serial, LAN, HDMI, VGA, Dual RF.</t>
  </si>
  <si>
    <t>Havis Premium Vehicle Dock (dual pass) for Panasonic TOUGHBOOK 55 &amp; 54.  Includes LIND power supply.  USB-A (2), Serial, LAN, HDMI, VGA, Dual RF.</t>
  </si>
  <si>
    <t>Havis USB Keyboard with Mount (No Emergency Key)</t>
  </si>
  <si>
    <t>Havis Laptop Screen Support CF-54/FZ-55  Series Docking Stations (left hand side)</t>
  </si>
  <si>
    <t>Docking Station for Panasonic TOUGHBOOK G1 AND G2 Tablets serial: DB9 (9-Pin) connection (1), VGA: (1), USB: fully-powered USB 3.0 (2), Ethernet: RJ45 Ethernet (1), HDMI (1), noise filtering: yes, emi filtering: yes, input voltage: 16V DC</t>
  </si>
  <si>
    <t>Docking Station for Panasonic TOUGHBOOK G1 AND G2 Tablets with Power Supply serial: DB9 (9-Pin) connection (1), VGA: (1), USB: fully-powered USB 3.0 (2), Ethernet: RJ45 Ethernet (1), HDMI (1), noise filtering: yes, emi filtering: yes</t>
  </si>
  <si>
    <t>Havis Multipurpose Bracket secures power supplies to Havis Docking Stations or Cradles. Compatible with all Toughbook.</t>
  </si>
  <si>
    <t>HAVIS DOCKING STATION FOR PANASONIC TOUGHBOOK L1 and S1 TABLET</t>
  </si>
  <si>
    <t>HAVIS DOCKING STATION LPS-160 (10W LIND VEHICLE POWER SUPPLY WITH LPS-211) FOR PANASONIC TOUGHBOOK L1 and S1 TABLET</t>
  </si>
  <si>
    <t>HAVIS DOCKING STATION WITH DUAL-PASS RF ANTENNA FOR PANASONIC TOUGHBOOK L1 and S1 TABLET</t>
  </si>
  <si>
    <t>HAVIS CRADLE (NO DOCK) FOR PANASONIC TOUGHBOOK L1 and S1 TABLET</t>
  </si>
  <si>
    <t>HAVIS CRADLE (NO DOCK) LPS-160 (10W LIND VEHICLE POWER SUPPLY WITH LPS-211) FOR PANASONIC TOUGHBOOK L1 and S1 TABLET</t>
  </si>
  <si>
    <t>HAVIS RUGGED KEYBOARD WITH INEGRATED TOUCHPAD WITH KEYBOARD MOUNT SYSTEM (FULL), for all Toughbook</t>
  </si>
  <si>
    <t>HAVIS RUGGED KEYBOARD WITH INEGRATED TOUCHPAD WITH KEYBOARD MOUNT SYSTEM (LITE), for all Toughbook</t>
  </si>
  <si>
    <t>DOCKING STATION FOR PANASONIC FZ-A3 TABLET</t>
  </si>
  <si>
    <t>BUNDLE - DOCKING STATION FOR PANASONIC FZ-A3 TABLET 90W LIND POWER SUPPLY</t>
  </si>
  <si>
    <t>BUNDLE - CRADLE FOR PANASONIC FZ-A3 TABLET 90 WATT LIND POWER SUPPLY</t>
  </si>
  <si>
    <t>BUNDLE - DOCKING STATION WITH DUAL-PASS RF ANTENNA FOR PANASONIC FZ-A3 TABLET 90W LIND POWER SUPPLY</t>
  </si>
  <si>
    <t>HAVIS CRADLE FOR PANASONIC'S TOUGHBOOK CF-20 RUGGED LAPTOP WITH POWER SUPPLY</t>
  </si>
  <si>
    <t>HAVIS DOCKING STATION FOR PANASONIC'S TOUGHBOOK CF-20 RUGGED LAPTOP</t>
  </si>
  <si>
    <t>HAVIS DOCKING STATION WITH POWER SUPPLY FOR PANASONIC'S TOUGHBOOK CF-20 RUGGED LAPTOP</t>
  </si>
  <si>
    <t>HAVIS DOCKING STATION WITH DUAL PASS-THROUGH ANTENNA FOR PANASONIC'S TOUGHBOOK CF-20 RUGGED LAPTOP</t>
  </si>
  <si>
    <t>HAVIS DOCKING STATION WITH DUAL PASS-THROUGH ANTENNA AND POWER SUPPLY FOR PANASONIC'S TOUGHBOOK CF-20 RUGGED LAPTOP</t>
  </si>
  <si>
    <t>HAVIS CRADLE FOR PANASONIC'S TOUGHBOOK CF-20 RUGGED LAPTOP</t>
  </si>
  <si>
    <t>HAVIS CRADLE FOR PANASONIC'S TOUGHBOOK 54 AND 55 RUGGED LAPTOP</t>
  </si>
  <si>
    <t>HAVIS CRADLE FOR PANASONIC'S TOUGHBOOK 54 AND 55 RUGGED LAPTOP WITH LIND POWER SUPPLY</t>
  </si>
  <si>
    <t>HAVIS RUGGED KEYBOARD MOUNT FOR CF-33</t>
  </si>
  <si>
    <t>HAVIS UNIVERSAL RUGGED ARTICULATING DUAL BALL MOUNT, 7" TALL FOR ALL PANASONIC TABLETS</t>
  </si>
  <si>
    <t>Havis screen stiffener for use with Havis laptop 2-in-1 vehicle docks for CF-20.</t>
  </si>
  <si>
    <t>HAVIS 3.5" EQUIPMENT BRACKET FOR ALL TOUGHBOOK</t>
  </si>
  <si>
    <t>HAVIS 4" EQUIPMENT BRACKET FOR ALL TOUGHBOOK</t>
  </si>
  <si>
    <t>HAVIS TILT/SWIVEL ACTION ADAPTER WITH SLIDE FOR ALL TOUGHBOOK</t>
  </si>
  <si>
    <t>HAVIS RUGGED CHICLET STYLE KEYBOARD AND KEYBOARD MOUNT</t>
  </si>
  <si>
    <t>HAVIS LIND 10W POWER SUPPLY WITH PANEL MOUNTING SOLUTION FOR HAVIS FZ-L1 DOCK</t>
  </si>
  <si>
    <t>Havis Heavy Duty 5.5" Telescoping Pole with adjustable height (5.5" - 8.5"). Precision Machined Solid Billet Aluminum Clamp Collar. Recommended for use with Havis Heavy Duty Passenger Side Base, Locking Slide Arm with Motion Adapter and Support Brace to complete Vehicle Mounting. Ideal for Mounting Havis Toughbook Certified Vehicle Docking Stations or Cradles that support all Toughbook.</t>
  </si>
  <si>
    <t>Lind 90-watt 12-32 Volt Input Mil-Spec DC/DC Adapter for Toughbook. Meets MIL-STD-461E, MIL-STD-1275D, and MIL-STD-810F for FZ-N1, FZ-A3, FZ-G1, CF-31.</t>
  </si>
  <si>
    <t xml:space="preserve">16 Device Charging Cabinet for Laptop and Tablets – Solution includes assembled 16 device charging cabinet, with moveable dividers that will allow for different sized devices, 16-outlet AC power strip with vertical outlets (Panasonic AC power supplies are NOT included), dedicated shelf stores power adapters and cables with cable management, keyed, 2-point locking latch, and stackable up to two cabinet high. Number of devices able to be held will depend on the size of the device. Wheels and handle not included. Freight shipping included. </t>
  </si>
  <si>
    <t xml:space="preserve">32 Device Charging Cabinet for Laptop and Tablets – Solution includes assembled 32 device charging cart with moveable dividers that will allow for different sized devices, 32-outlet AC power strip with vertical outlets (Panasonic AC power supplies are NOT included), dedicated shelf stores power adapters and cables with cable management, keyed, 2-point locking latch. Total number of devices able to be held will depend on the size of the device. Wheels and handle are included. Freight shipping included. </t>
  </si>
  <si>
    <t>RUGGEDJET RJ4230B-L: MOBILE 4" DT PRINTER W/USB, BLUETOOTH/MFI, NFC PAIRING - INCLUDES: 3 YEAR PREMIER WARRANTY, LI-ION BATTERY, DOC SET, ROLL HOLDER STOP, STRAIN RELIEF CLIP, BELT CLIP ZPL/CPCL, 6FT USB CABLE, USB CABLE, 90 MALE MINI-B TO FEMALE MINI-B, 6 LONG, CAR ADAPTER - CIG PLUG - 10 FOOT LENGTH FOR RUGGEDJET 2, 3 4 , POCKETJET 3, 6, 7, 1-YEAR PREMIER SERVICE (INITIAL SERVICE PLUS 1 ADDITIONAL YEAR) FOR ALL TOUGHBOOK</t>
  </si>
  <si>
    <t>MULTI-BAND MODEM FOR GENERIC (FOR AER1600/1650, 2100, AER3100/3150, CBA850, AND COR SERIES PRODUCTS WITH DOCK) FOR ALL TOUGHBOOK</t>
  </si>
  <si>
    <t>MULTI-BAND MODEM FOR SPRINT (FOR AER1600/1650, 2100, AER3100/3150, CBA850, AND COR SERIES PRODUCTS WITH DOCK) FOR ALL TOUGHBOOK</t>
  </si>
  <si>
    <t>MULTI-BAND MODEM FOR VERIZON (FOR AER1600/1650, 2100, AER3100/3150, CBA850, AND COR SERIES PRODUCTS WITH DOCK) FOR ALL TOUGHBOOK</t>
  </si>
  <si>
    <t>KIT- 2021+ Chevy Tahoe Pedestal Kit with Mongoose XLE 9</t>
  </si>
  <si>
    <t>Gamber-Johnson Trimline Full Port Replication Laptop vehicle docking station (No Pass) with LIND power adapter for the Panasonic Toughbook 40 laptop computer. USB-A 2.0 (2), USB-A 3.2, USB-C 3.2 (2), USB-C 2.0, Serial, Ethernet (2), HDMI, Power port, External  Antenna switch, VESA 75 mounting pattern</t>
  </si>
  <si>
    <t>Gamber-Johnson Trimline Full Port Replication Laptop vehicle docking station (Quad Pass) with LIND power adapter for the Panasonic Toughbook 40 laptop computer. USB-A 2.0 (2), USB-A 3.2, USB-C 3.2 (2), USB-C 2.0, Serial, Ethernet (2), HDMI, Power port, External  Antenna switch, VESA 75 mounting pattern</t>
  </si>
  <si>
    <t>Gamber-Johnson Trimline Lite Port Replication Laptop vehicle docking station (No Pass) with LIND power adapter for the Panasonic Toughbook 40 laptop computer.  USB-A 2.0 (2), USB-A 3.2, USB-C 3.2 (2), USB-C 2.0, Serial, Ethernet (2), Power port, External  Antenna switch, VESA 75 mounting pattern</t>
  </si>
  <si>
    <t>Gamber-Johnson Trimline Lite Port Replication Laptop vehicle docking station (Quad Pass) with LIND power adapter for the Panasonic Toughbook 40 laptop computer.  USB-A 2.0 (2), USB-A 3.2, USB-C 3.2 (2), USB-C 2.0, Serial, Ethernet (2), Power port, External  Antenna switch, VESA 75 mounting pattern</t>
  </si>
  <si>
    <t>Havis Docking Station for Panasonic TOUGHBOOK G2 Tablet Docking Station with Standard Port Replication  (LITE)  USB: fully-powered USB 3.0 (2), Ethernet: RJ45 Ethernet (1), serial: DB9 (9-Pin) connection (1), dock input power: 16.0 v DC, antenna connections: No pass-through (TNC connectors)</t>
  </si>
  <si>
    <t>Havis Docking Station for Panasonic TOUGHBOOK G2 Tablet Docking Station with Standard Port  (LITE)  Replication and External Power Supply USB: fully-powered USB 3.0 (2), Ethernet: RJ45 Ethernet (1), serial: DB9 (9-Pin) connection (1), dock input power: 16.0 v DC, antenna connections: NO pass-through (TNC connectors)</t>
  </si>
  <si>
    <t>CUSTOM LOGO MOQ 200, embroidered, must be ordered with TBCBK-P or TBCCOMUNV-P</t>
  </si>
  <si>
    <t>Lind 120 Watt 12-32 Volt Input Car Charger for CF-30, CF-31, CF-33, 4K Mk1, Mk2 (UT-M/FZ-Y1), FZ-40, CF-53 Mk4, CF-54, FZ-55, CF-SX2, CF-F9, CF-19, CF-20, CF-C2, CF-H2, CF-U1, FZ-G1</t>
  </si>
  <si>
    <t>Lind Low Profile Shutdown Timer to Protect Vehicle Battery From Over Discharge for for all Toughbook. Turns Off Electrical Loads at a Preset Time After Car Engine is Shut Down.</t>
  </si>
  <si>
    <t>DC ADAPTER 12-32VDC 36" OUTPUT CABLE - BARE WIRE INPUT 90 WATT FZ-A3, CF-20, CF-31, CF-33</t>
  </si>
  <si>
    <t>LIND 80 WATT 12-32 VOLT INPUT CAR ADAPTER FOR PANASONIC COMPATIBLE WITH TOUGHBOOK FZ-G1, FZ-A3, CF-20</t>
  </si>
  <si>
    <t>LIND 80 WATT ISOLATED DC ADAPTER FOR FORKLIFTS WITH 20-60 VDC INPUT HARDWIRED INSTALLATIONS (BARE WIRE) FZ-G1 FZ-A3 CF-20</t>
  </si>
  <si>
    <t>LIND 5VDC 10W 2A MICRO USB ADAPTER COMPATIBILITY: FZ-N1 FZ-T1 FZ-L1 -VEHICLE DOCK</t>
  </si>
  <si>
    <t>LIND 5VDC 10W 2A DC ADAPTER BARREL PLUG CIGARETTE LIGHTER INPUT COMPATIBILITY: FZ-L1 VEHICLE DOCK</t>
  </si>
  <si>
    <t>LIND POWER ADAPTER: 12-16VDC INPUT,16V/2A OUT, 32 WATT, DC BARREL CONNECTOR FOR FZ-N1</t>
  </si>
  <si>
    <t>Lind Mounting Bracket for CF-LNDDC120 (Mfg No: ASMTL-00332)</t>
  </si>
  <si>
    <t>Lind 120 Watt 12-32 Volt Input Car Adapter for ToughBooks for Hardwired Installations (bare wire)</t>
  </si>
  <si>
    <t>Lind Mountable 120 Watt DC/DC Adapter</t>
  </si>
  <si>
    <t>DC ADAPTER 12-32VDC 72" BARE WIRE INPUT, 72" OUTPUT 90WATT - COMP WITH FZ-A3, CF-20, CF-31, CF-33</t>
  </si>
  <si>
    <t>11-16VDC INPUT, DC ADAPTER N1 BARE WIRE FUSED INPUT, HARDWIRED CABLES</t>
  </si>
  <si>
    <t>HAND STRAP FOR FZ-N1 SERIES</t>
  </si>
  <si>
    <t>Gamber-Johnson Trimline Full Port Replication Laptop vehicle docking station (No Pass) for the Panasonic Toughbook 40 laptop computer. USB-A 2.0 (2), USB-A 3.2, USB-C 3.2 (2), USB-C 2.0, Serial, Ethernet (2), HDMI, Power port, External  Antenna switch, VESA 75 mounting pattern</t>
  </si>
  <si>
    <t>Gamber-Johnson Trimline Full Port Replication Laptop vehicle docking station (Quad Pass) for the Panasonic Toughbook 40 laptop computer. USB-A 2.0 (2), USB-A 3.2, USB-C 3.2 (2), USB-C 2.0, Serial, Ethernet (2), HDMI, Power port, External  Antenna switch, VESA 75 mounting pattern</t>
  </si>
  <si>
    <t>Gamber-Johnson Trimline Lite Port Replication Laptop vehicle docking station (No Pass) for the Panasonic Toughbook 40 laptop computer.  USB-A 2.0 (2), USB-A 3.2, USB-C 3.2 (2), USB-C 2.0, Serial, Ethernet (2), Power port, External  Antenna switch, VESA 75 mounting pattern</t>
  </si>
  <si>
    <t>Gamber-Johnson Trimline Lite Port Replication Laptop vehicle docking station (Quad Pass) for the Panasonic Toughbook 40 laptop computer.  USB-A 2.0 (2), USB-A 3.2, USB-C 3.2 (2), USB-C 2.0, Serial, Ethernet (2), Power port, External  Antenna switch, VESA 75 mounting pattern</t>
  </si>
  <si>
    <t>Havis Docking Station for Panasonic TOUGHBOOK G2 2-in-1 and TOUGHBOOK 20 2-in-1 Docking Station with Standard (LITE) Port Replication USB: fully-powered USB 3.0 (2), Ethernet: RJ45 Ethernet (1), serial: DB9 (9-Pin) connection (1), dock input power: 16.0 v DC, antenna connections: dual pass-through (TNC connectors)</t>
  </si>
  <si>
    <t>Havis Docking Station for Panasonic TOUGHBOOK G2 2-in-1 and TOUGHBOOK 20 2-in-1 Docking Station with Standard Port (LITE) Replication and Dual Pass-Thru Antenna Connection USB: fully-powered USB 3.0 (2), Ethernet: RJ45 Ethernet (1), serial: DB9 (9-Pin) connection (1), dock input power: 16.0 v DC, antenna connections: dual pass-through (TNC connectors)</t>
  </si>
  <si>
    <t>Havis Docking Station for Panasonic TOUGHBOOK G2 2-in-1 and TOUGHBOOK 20 2-in-1 Docking Station with Standard Port  (LITE)  Replication, Dual Pass-Thru Antenna Connection and External Power Supply USB: fully-powered USB 3.0 (2), Ethernet: RJ45 Ethernet (1), serial: DB9 (9-Pin) connection (1), dock input power: 16.0 v DC, antenna connections: dual pass-through (TNC connectors)</t>
  </si>
  <si>
    <t>Havis Docking Station for Panasonic TOUGHBOOK G2 Tablet Docking Station with Standard Port  (LITE)  Replication and Dual Pass-Thru Antenna Connection USB: fully-powered USB 3.0 (2), Ethernet: RJ45 Ethernet (1), serial: DB9 (9-Pin) connection (1), dock input power: 16.0 v DC, antenna connections: dual pass-through (TNC connectors)</t>
  </si>
  <si>
    <t>Havis Docking Station for Panasonic TOUGHBOOK G2 Tablet Docking Station with Standard Port  (LITE)  Replication, Dual Pass-Thru Antenna Connection and External Power Supply USB: fully-powered USB 3.0 (2), Ethernet: RJ45 Ethernet (1), serial: DB9 (9-Pin) connection (1), dock input power: 16.0 v DC, antenna connections: dual pass-through (TNC connectors)</t>
  </si>
  <si>
    <t xml:space="preserve">LIND 10W ISOLATED ADAPTER USB-C CONNECTOR COMPATIBLE WITH S1/L1 DOCK </t>
  </si>
  <si>
    <t>LIND POWER ADAPTER 80W ISOLATED COMPATIBLE WITH THE FZ-G2</t>
  </si>
  <si>
    <t>Exterior Brother Printer Armrest for all Toughbook</t>
  </si>
  <si>
    <t>512GB OPAL SSD Main Drive (quick-release) for FZ-55 Mk2</t>
  </si>
  <si>
    <t>1TB OPAL SSD Main Drive (quick-release) for FZ-55 Mk2</t>
  </si>
  <si>
    <t>Toughmate Always-On Case for the TOUGHBOOK S1</t>
  </si>
  <si>
    <t>5-Bay Desktop battery charger for FZ-N1, FZ-F1 with 110W Power Supply and AC cord</t>
  </si>
  <si>
    <t>Battery for CF-20 Mk1, Mk2 and FZ-A1. For the CF-20, can be used as a replacement for the battery in the tablet or as an optional second battery in the keyboard</t>
  </si>
  <si>
    <t>Passive Stylus FZ-N1/FZ-F1 (Minimum Order Quantity 10)</t>
  </si>
  <si>
    <t>4-Bay Battery Charger for CF-20 Mk1, Mk2. Includes 100W AC Adapter.</t>
  </si>
  <si>
    <t>Long life battery for FZ-N1, FZ-F1</t>
  </si>
  <si>
    <t>5-Bay Desktop Ethernet I/O and charging cradle for FZ-N1, FZ-F1 with 110W power supply and AC cord</t>
  </si>
  <si>
    <t>Long life battery with extended battery cover for FZ-N1, FZ-F1</t>
  </si>
  <si>
    <t>Charging Cup for FZ-N1, FZ-F1 (AC Adapter NOT included)</t>
  </si>
  <si>
    <t>Screw Set for FZ-55, FZ-40. Bag Of 14 Interchangeable Screws - Mix of silver and black. Can be used as replacements for screws from the keyboard, RAM, certain xPAK's that requires screws, as well as an optional locking screw for the other xPAK's and the main SSD.</t>
  </si>
  <si>
    <t>Contactless Smart Card xPAK for FZ-G2 Mk1 Rear Expansion Area</t>
  </si>
  <si>
    <t>Insertable Smart Card xPAK for FZ-G2 Mk1 Rear Expansion Area</t>
  </si>
  <si>
    <t>Pre-installed Insertable Smart Card Reader Rear xPAK for FZ-G2 Mk1</t>
  </si>
  <si>
    <t>Pre-installed Contactless Smart Card Reader Rear xPAK for FZ-G2 Mk1</t>
  </si>
  <si>
    <t>DVD xPAK for FZ-55 Mk1, Mk2 Universal Bay Expansion Area</t>
  </si>
  <si>
    <t>Pre-installed 16GB Memory (RAM) for FZ-55 Mk2</t>
  </si>
  <si>
    <t>Pre-installed 32GB Memory (RAM) for FZ-55 Mk2</t>
  </si>
  <si>
    <t>16GB Memory (RAM) for FZ-55 Mk2</t>
  </si>
  <si>
    <t>32GB Memory (RAM) for FZ-55 Mk2</t>
  </si>
  <si>
    <t>Keyboard for FZ-G2. Emissive Color-selectable Backlit (4 levels). Handle/kickstand. USB-A, USB-C, Kensington Lock.</t>
  </si>
  <si>
    <t>Pre-installed Blu-ray xPAK for FZ-55 Mk1, Mk2 Universal Bay Expansion Area</t>
  </si>
  <si>
    <t>Pre-installed DVD xPAK for FZ-55 Mk1, Mk2 Universal Bay Expansion Area</t>
  </si>
  <si>
    <t>Blu-ray xPAK for FZ-55 Mk1, Mk2 Universal Bay Expansion Area</t>
  </si>
  <si>
    <t>Barcode xPAK for FZ-G2 Mk1 Top Expansion Area</t>
  </si>
  <si>
    <t>2nd LAN xPAK for FZ-G2 Mk1 Top Expansion Area</t>
  </si>
  <si>
    <t>Serial (true) Dongle xPAK for FZ-G2 Mk1 Top Expansion Area</t>
  </si>
  <si>
    <t>2nd USB-A xPAK for FZ-G2 Mk1 Top Expansion Area</t>
  </si>
  <si>
    <t>512GB QUICK-RELEASE SSD SPARE FOR CF-20 MK2 ONLY COMPATIBLE ON CF-20 SKUS EQUIPPED WITH THE OPTIONAL INTEGRATED QUICK-RELEASE SSD BUMP OUT</t>
  </si>
  <si>
    <t>Folding Keyboard for FZ-M1 with Back lighting, USB Port, and fingerprint scanner.</t>
  </si>
  <si>
    <t>Laptop Desktop Dock for CF-33. Requires Premium Keyboard (sold separately). Ethernet (2), HDMI, VGA, USB 2.0 (4), USB 3.0 (2), Serial, Power, Docking Connector, Kensington Lock, Release Lever and Power Button. No AC Adapter included</t>
  </si>
  <si>
    <t>iKey NEMA 4X (IP67) Keyboard with Mount Holes, Backlit, 12 Function Keys, Dedicated 10-Key Number Pad, USB Cable, Black Color, for all Toughbook</t>
  </si>
  <si>
    <t>iKey NEMA 4X (IP67) Keyboard with Mount Holes, Backlit, Emergency Key, 12 Function Keys, Integrated Touchpad, USB Cable, Black Color for all Toughbook</t>
  </si>
  <si>
    <t>iKey NEMA 4X (IP65) keyboard with VESA Mount Holes, Rechargeable, Bluetooth, Windows/Android, Black Color, for all Toughbook</t>
  </si>
  <si>
    <t>"Folding keyboard for the FZ-G1 Toughpad with External USB port, backlighting (No Battery)"</t>
  </si>
  <si>
    <t>BACKLIT KEYBOARD WITH INTEGRATED TOUCHPAD AND USB CABLE, for all Toughbook</t>
  </si>
  <si>
    <t>ULTRA-THIN MOBILE KEYBOARD WITH VESA MOUNTING PATTERN, RED BACKLIGHTING AND USB CABLE, for all Toughbook</t>
  </si>
  <si>
    <t>Full-travel keyboard with attachment versatility, for all Toughbook</t>
  </si>
  <si>
    <t>iKey NEMA 4X Sealed Sanitizable Ultra Thin Keyboard, Green Backlit, Rubber Keys, 12 Function Keys, Integrated Touchpad, USB Cable, Left/Right Click Buttons, Black Color, for all Toughbook</t>
  </si>
  <si>
    <t>Bluetooth Compatible Keyboard with Touchpad for all Toughbook</t>
  </si>
  <si>
    <t>512GB SSD 2nd Drive (Quick-release) xPAK for FZ-55 Mk1, Mk2 Universal Bay Expansion Area</t>
  </si>
  <si>
    <t>1TB SSD 2nd Drive (Quick-release) xPAK for FZ-55 Mk1, Mk2 Universal Bay Expansion Area</t>
  </si>
  <si>
    <t>1TB OPAL SSD for FZ-G2 Mk1</t>
  </si>
  <si>
    <t>512GB OPAL SSD for FZ-G2 Mk1</t>
  </si>
  <si>
    <t>14.0" Screen Protector for FZ-40. Features anti-reflective (AR) screen treatment.</t>
  </si>
  <si>
    <t>Havis Heavy Duty stability side support arm. Adds upper support for premium top level stability recommended for the C-HDM-200 Series Telescoping Poles. This device can compliment a Havis Vehicle Mount which is ideal for Mounting Havis Toughbook Certified Vehicle Docking Stations or Cradles that support all Toughbook.</t>
  </si>
  <si>
    <t>Havis Bundled Kit for Vehicle Mounting includes Heavy Duty Passenger Side Base, Telescoping Pole with adjustable height (handle not included), Fixed Top Offset Platform and Tilt Swivel Motion Device for the 2012 - 2013, 2015 Ford Police Interceptor Utility (FPIU) and Explorer. Ideal for Mounting Havis Toughbook Certified Vehicle Docking Stations or Cradles that support all Toughbook.</t>
  </si>
  <si>
    <t>2TB OPAL SSD Main Drive (quick-release) for FZ-55 Mk2</t>
  </si>
  <si>
    <t>Shoulder Strap for FZ-G2</t>
  </si>
  <si>
    <t>Tether for FZ-55, FZ-40</t>
  </si>
  <si>
    <t>512GB FIPS 140-2 Encrypted SSD Main Drive (quick-release) for FZ-40 Mk1</t>
  </si>
  <si>
    <t>1TB FIPS 140-2 Encrypted SSD Main Drive (quick-release) for FZ-40 Mk1</t>
  </si>
  <si>
    <t>2TB FIPS 140-2 Encrypted SSD Main Drive (quick-release) for FZ-40 Mk1</t>
  </si>
  <si>
    <t>Havis Vehicle Cradle (no electronics) for Panasonic TOUGHBOOK 40.</t>
  </si>
  <si>
    <t>Havis Lite Vehicle Dock (no pass) for Panasonic TOUGHBOOK 40. USB-A (3), USB-C (3), Serial, Ethernet (2). Includes diagnostic LED, one front USB-C, rear USB-C's are 10Gbps and 1.5A.</t>
  </si>
  <si>
    <t>Havis Lite Vehicle Dock (no pass) for Panasonic TOUGHBOOK 40. Includes LIND power supply. USB-A (3), USB-C (3), Serial, Ethernet (2). Includes diagnostic LED, one front USB-C, rear USB-C's are 10Gbps and 1.5A.</t>
  </si>
  <si>
    <t>Havis Lite Vehicle Dock (quad pass) for Panasonic TOUGHBOOK 40. USB-A (3), USB-C (3), Serial, Ethernet (2), Quad RF. Includes diagnostic LED, one front USB-C, rear USB-C's are 10Gbps and 1.5A.</t>
  </si>
  <si>
    <t>Havis Lite Vehicle Dock (quad pass) for Panasonic TOUGHBOOK 40. Includes LIND power supply. USB-A (3), USB-C (3), Serial, Ethernet (2), Quad RF. Includes diagnostic LED, one front USB-C, rear USB-C's are 10Gbps and 1.5A.</t>
  </si>
  <si>
    <t>Havis Vehicle Cradle (no electronics) for Panasonic TOUGHBOOK 40. Includes LIND power supply.</t>
  </si>
  <si>
    <t>Havis Premium Vehicle Dock (no pass) for Panasonic TOUGHBOOK 40. USB-A (3), USB-C (3), HDMI, Serial, Ethernet (2). Includes diagnostic LED, one front USB-C, two video out (HDMI + one USB-C), rear USB-C's are 10Gbps and 1.5A.</t>
  </si>
  <si>
    <t>Havis Premium Vehicle Dock (no pass) for Panasonic TOUGHBOOK 40. Includes LIND power supply. USB-A (3), USB-C (3), HDMI, Serial, Ethernet (2). Includes diagnostic LED, one front USB-C, two video out (HDMI + one USB-C), rear USB-C's are 10Gbps and 1.5A.</t>
  </si>
  <si>
    <t>Havis Premium Vehicle Dock (quad pass) for Panasonic TOUGHBOOK 40. USB-A (3), USB-C (3), HDMI, Serial, Ethernet (2), Quad RF. Includes diagnostic LED, one front USB-C, two video out (HDMI + one USB-C), rear USB-C's are 10Gbps and 1.5A.</t>
  </si>
  <si>
    <t>16GB Memory (RAM) for FZ-40 Mk1</t>
  </si>
  <si>
    <t>32GB Memory (RAM) for FZ-40 Mk1</t>
  </si>
  <si>
    <t>512GB OPAL SSD 2nd Drive (quick-release) xPAK for FZ-40 Mk1 Left Expansion Area</t>
  </si>
  <si>
    <t>1TB OPAL SSD 2nd Drive (quick-release) xPAK for FZ-40 Mk1 Left Expansion Area</t>
  </si>
  <si>
    <t>Blu-ray Drive xPAK (read/write) for FZ-40 Left Expansion Area</t>
  </si>
  <si>
    <t>Barcode xPAK (1D/2D capable) for FZ-40 Left Expansion Area. Features trigger button.</t>
  </si>
  <si>
    <t>VGA + Serial (true) + LAN xPAK for FZ-40 Rear Expansion Area</t>
  </si>
  <si>
    <t>USB-A + HDMI + Serial (true) xPAK for FZ-40 Rear Expansion Area</t>
  </si>
  <si>
    <t>USB-A (x2) + HDMI xPAK for FZ-40 Rear Expansion Area</t>
  </si>
  <si>
    <t>DVD Drive xPAK (read/write) for FZ-40 Left Expansion Area</t>
  </si>
  <si>
    <t>Fingerprint Reader (MSFT SC-PC) xPAK for FZ-40 Palm Rest Expansion Area. Microsoft Secured-core PC compatible. Compatible with fingerprints stored on device only.</t>
  </si>
  <si>
    <t>Fingerprint Reader (AD) xPAK for FZ-40 Palm Rest Expansion Area. Compatible with fingerprints stored on device or active directory (AD).</t>
  </si>
  <si>
    <t>Rubber Keyboard (US) for FZ-40. Features color-selectable backlight with 4 levels of brightness.</t>
  </si>
  <si>
    <t>Stylus Pen for FZ-40</t>
  </si>
  <si>
    <t>Shoulder Strap for FZ-40. Includes 2 D-rings.</t>
  </si>
  <si>
    <t>Insertable Smartcard xPAK for FZ-40 Right Expansion Area</t>
  </si>
  <si>
    <t>Insertable Smartcard xPAK for FZ-40 Left Expansion Area</t>
  </si>
  <si>
    <t>512GB OPAL SSD Main Drive (quick-release) for FZ-40 Mk1</t>
  </si>
  <si>
    <t>1TB OPAL SSD Main Drive (quick-release) for FZ-40 Mk1</t>
  </si>
  <si>
    <t>2TB OPAL SSD Main Drive (quick-release) for FZ-40 Mk1</t>
  </si>
  <si>
    <t>Standard Battery for FZ-40. Can be used as a replacement for the main battery or as an optional 2nd battery in the Right Expansion Area.</t>
  </si>
  <si>
    <t>Pre-installed 16GB Memory (RAM) for FZ-40 Mk1</t>
  </si>
  <si>
    <t>Pre-installed 32GB Memory (RAM) for FZ-40 Mk1</t>
  </si>
  <si>
    <t>Pre-installed Blu-ray Drive xPAK (read/write) for FZ-40 Left Expansion Area</t>
  </si>
  <si>
    <t>Pre-installed Barcode xPAK (1D/2D capable) for FZ-40 Left Expansion Area. Features trigger button.</t>
  </si>
  <si>
    <t>Pre-installed VGA + Serial (true) + LAN xPAK for FZ-40 Rear Expansion Area</t>
  </si>
  <si>
    <t>Pre-installed USB-A + HDMI + Serial (true) xPAK for FZ-40 Rear Expansion Area</t>
  </si>
  <si>
    <t>Pre-installed USB-A (x2) + HDMI xPAK for FZ-40 Rear Expansion Area</t>
  </si>
  <si>
    <t>Pre-installed DVD Drive xPAK (read/write) for FZ-40 Left Expansion Area</t>
  </si>
  <si>
    <t>Pre-installed Fingerprint Reader (MSFT SC-PC) xPAK for FZ-40 Palm Rest Expansion Area. Microsoft Secured-core PC compatible. Compatible with fingerprints stored on device only.</t>
  </si>
  <si>
    <t>Pre-installed Fingerprint Reader (AD) xPAK for FZ-40 Palm Rest Expansion Area. Compatible with fingerprints stored on device or active directory (AD).</t>
  </si>
  <si>
    <t>Pre-installed Rubber Keyboard (US) for FZ-40. Features color-selectable backlight with 4 levels of brightness.</t>
  </si>
  <si>
    <t>Pre-installed Insertable Smartcard xPAK for FZ-40 Right Expansion Area</t>
  </si>
  <si>
    <t>Pre-installed Insertable Smartcard xPAK for FZ-40 Left Expansion Area</t>
  </si>
  <si>
    <t>Pre-installed Standard Battery for FZ-40. Can be used as a replacement for the main battery or as an optional 2nd battery in the Right Expansion Area.</t>
  </si>
  <si>
    <t>DVD Drive xPAK (read only) for FZ-40 Left Expansion Area</t>
  </si>
  <si>
    <t>GAMBER-JOHNSON SHORT OVERHEAD GUARD MOUNT WITH 0-90 CLEVIS, for all Toughbook</t>
  </si>
  <si>
    <t>6" Locking Slide Arm with 3/8" stud for all Toughbook</t>
  </si>
  <si>
    <t>Gamber-Johnson Fork lift Mount- Dual Clam Shellw/3 Arm and Small Back Plate, for all Toughbook</t>
  </si>
  <si>
    <t>TOUGHMATE ModuFlex Platform for the Panasonic TOUGHBOOK 55</t>
  </si>
  <si>
    <t>MULTIMAX 5-IN-1. DOUBLE CELL, DOUBLE WIFI, GPS. THREADED BOLT MOUNT. COLOR BLACK. 19FT COAX CABLES PAIRED WITH CRADLEPOINT IRB900-600M ROUTERS, for all Toughbook.(MINIMUM ORDER QUANTITY 20)</t>
  </si>
  <si>
    <t>MULTIMAX 5-IN-1. DOUBLE CELL, DOUBLE WIFI, GPS. THREADED BOLT MOUNT. COLOR WHITE. 19FT COAX CABLES PAIRED WITH CRADLEPOINT IRB900-600M ROUTERS, for all Toughbook.(MINIMUM ORDER QUANTITY 20)</t>
  </si>
  <si>
    <t>Gamber-Johnson Tablet Vehicle Dock (Dual Pass-TNC) for the Panasonic Toughpad FZ-G1 tablet computer with Lite Port Replication, VESA 75 mounting pattern, USB 3.0(2), Serial, Ethernet, Power In. Keyed alike lock, top-facing ports.</t>
  </si>
  <si>
    <t>INFOCASE - TOUGHMATE ALWAYS-ON CASE  for the Panasonic TOUGHBOOK 55</t>
  </si>
  <si>
    <t>Havis 6" accessory pocket to mount inside of Havis consoles for all Toughbook.</t>
  </si>
  <si>
    <t>Havis top mount flip up armrest. Height adjustable, mounting at the rear of the console for all Toughbook.</t>
  </si>
  <si>
    <t>Havis 12 volt dc "lighter plug" outlets with attached cap for all Toughbook.</t>
  </si>
  <si>
    <t>Havis Heavy Duty 11" slide out locking swing arm with low profile motion adapter. Front access control lever allows for easy operation of entire arm rotation and offers ergonomically supreme function. 360 degrees of smooth rotation for ideal computing device viewing angels from both driver and front passenger seats. For all Toughbook.</t>
  </si>
  <si>
    <t>Havis 24"" Vehicle Specific Console 2011-2012 Dodge Charger ", for all Toughbook</t>
  </si>
  <si>
    <t>Havis Heavy Duty Universal Fixed Adapter Plate Tall, 2.0" High. Ideal for mounting in trucks, forklifts or any other situation where a larger range of clearance is required between the dock and the mounting surface. Used for Mounting Havis Toughbook Certified Vehicle Docking Stations or Cradles that support the Panasonic models, for all Toughbook</t>
  </si>
  <si>
    <t>Havis Dual external cup holder 0 degree bend C-Series and C-TMW Series tunnel plate. Mounts externally to the rear of all horizontal C-Series console or to the top of your tunnel plate or any flat surface, for all Toughbook</t>
  </si>
  <si>
    <t>HAVIS 11" SLIDE OUT LOCKING SWING ARM WITH MOTION ADAPTER, for all Toughbook</t>
  </si>
  <si>
    <t>Havis 2nd Generation USB HUB, for all Toughbook</t>
  </si>
  <si>
    <t>Havis Monitor Adapter Plate for the Panasonic DS-PAN-600 docking stations. Works with the C-DMM-100, C-MM-100 and C-MKM Series Products, for all Toughbook</t>
  </si>
  <si>
    <t>Havis Universal adapter bracket that allos for mounting a C-UMM monitor mount to a C-MD-100 Series, for all Toughbook</t>
  </si>
  <si>
    <t>HAVIS LA COUNTY FIRE CUSTOM U-BRACKET DOCK CF-33</t>
  </si>
  <si>
    <t>HAVIS LA COUNTY FIRE CUSTOM U-BRACKET DOCK CF-20</t>
  </si>
  <si>
    <t>HAVIS DOCKING STATION WITH DUAL-PASS RF ANTENNA LPS-160 (10W LIND VEHICLE POWER SUPPLY WITH LPS-212) FOR PANASONIC TOUGHBOOK L1 TABLET</t>
  </si>
  <si>
    <t>BUNDLE - DS-PAN-1401 TABLE DOCK ZERO PASS THRU- DOCKING STATION LPS-173 (LIND 90W VEHICLE POWER SUPPLY FOR PANASONIC WITH YELLOW TIP, RIGHT ANGLE OUTPUT CABLE AND 72" BARE WIRE INPUT CABLE) FOR PANASONIC FZ-A3 TABLET</t>
  </si>
  <si>
    <t>DOCKING STATION WITH DUAL-PASS RF ANTENNA FOR PANASONIC FZ-A3 TABLET</t>
  </si>
  <si>
    <t>CRADLE FOR PANASONIC FZ-A3 TABLET</t>
  </si>
  <si>
    <t>HAVIS UNIVERSAL ADAPTER PLATE FOR ALL PANASONIC TABLETS</t>
  </si>
  <si>
    <t>SWING ARM WITH C-MD-204 MOTION DEVICE ADAPTER FOR ALL PANASONIC TABLETS</t>
  </si>
  <si>
    <t>Havis Toughbook Certified Vehicle Docking Station (No Pass-Through) for the Panasonic Toughpad FZ-M1 Mk1 - Lite. Bundled with power supply.</t>
  </si>
  <si>
    <t>Havis Toughbook Certified Vehicle Docking Station (No Pass-Through) for the Panasonic Toughpad FZ-M1 Mk1 -Full.</t>
  </si>
  <si>
    <t>HAVIS VERTICAL SUPPORT BRACKETS FOR THE CF-20. PROVIDES ADDITIONAL DROP PROTECTION IN VERTICAL INSTALLATIONS</t>
  </si>
  <si>
    <t>HAVIS VERTICAL SUPPORT BRACKETS FOR THE CF-33. PROVIDES ADDITIONAL DROP PROTECTION IN VERTICAL INSTALLATIONS</t>
  </si>
  <si>
    <t>HAVIS VEHICLE SPECIFIC 17" MOUNTING SPACE CONSOLE FOR 2011-2019 DODGE CHARGER FOR ALL TOUGHBOOK</t>
  </si>
  <si>
    <t>AC Adapter (60W) for FZ-N1, FZ-B2, FZ-M1 mk1, FZ-M1 mk2, FZ-X1</t>
  </si>
  <si>
    <t>13.3-Inch KeyVision High-Bright Touchscreen Display with 3 year warranty for all Toughbook</t>
  </si>
  <si>
    <t>12.1-Inch KeyVision High-Bright Touchscreen Display, with 3 year warranty for all Toughbook</t>
  </si>
  <si>
    <t>Gamber-Johnson Pentax Pocket Jet Printer Mount by . Secures to flat surface, or a lower pole using (Item DS-74), for all Toughbook</t>
  </si>
  <si>
    <t>HAND STRAP FZ-S1 W/BREAKAWAY BUCKLE BLACK</t>
  </si>
  <si>
    <t>Gamber-Johnson Tablet Vehicle Dock (No Pass) for the Panasonic Toughbook S1/L1 Tablet computer. THIN SIZE- accommodates the S1 standard or large battery and bar code reader)</t>
  </si>
  <si>
    <t>Gamber-Johnson Tablet Vehicle Dock (Dual Pass-No electronics) for the Panasonic Toughbook S1/S1 tablet computer. THIN SIZE- accommodates the S1 standard or large battery and bar code reader)</t>
  </si>
  <si>
    <t>Gamber-Johnson Tablet Vehicle CRADLE (No Pass-No electronics) for the Panasonic Toughbook S1/L1 Tablet computer. THIN SIZE- accommodates the S1 standard or large battery and bar code reader)</t>
  </si>
  <si>
    <t>12.5" CAPACITIVE TOUCH SCREEN DISPLAY WITH INTEGRATED HUB</t>
  </si>
  <si>
    <t>Havis Bundled Kit for Premium Vehicle Mounting includes Heavy Duty Passenger Side Base, Telescoping Pole with adjustable height, Locking Slide Arm with Motion Adapter and Support Brace for the 2015 Chevrolet Tahoe/Silverado 2500 and 3500 Pick up truck. Ideal for Mounting Havis Toughbook Certified Vehicle Docking Stations or Cradles that support the Panasonic Models: for all Toughbook.</t>
  </si>
  <si>
    <t>Stylus for FZ-55</t>
  </si>
  <si>
    <t>MODCOM MC1 REPLACABLE BATTERY - 25 PACK - COMPATIBILITY MODCOM HEADSET, for all Toughbook</t>
  </si>
  <si>
    <t>Lind 900" Microphone Cable for Interview Room, for all Toughbook</t>
  </si>
  <si>
    <t>Gamber-Johnson Camera Visor Mount. Attaches to existing passenger side visor retainer. Use in conjunction with the Panasonic PDRC and camera system, for all Toughbook</t>
  </si>
  <si>
    <t>FIELDMATE ADJUSTABLE BELT, BLACK, for all Toughbook</t>
  </si>
  <si>
    <t>MODCOM MC1 EAR CUSHION - FOAM - 25 PACK - COMPATIBILE WITH MODCOM BLUETOOTH HEADSET, for all Toughbook</t>
  </si>
  <si>
    <t>MODCOM MC1 EAR CUSHION - LEATHERETTE - 25 PACK - COMPATIBILE WITH MODCOM BLUETOOTH HEADSET, for all Toughbook</t>
  </si>
  <si>
    <t>MC1 EAR CUSHION - OVER THE EAR - 25 PACK COMPATIBILE WITH MODCOM BLUETOOTH HEADSET, for all Toughbook</t>
  </si>
  <si>
    <t>MODCOM MC1 HEADBAND - OTH MONO - W/O EAR CUSHIONS - COMPATIBILE WITH MODCOM BLUETOOTH HEADSET, for all Toughbook</t>
  </si>
  <si>
    <t>MODCOM MC1 HEADBAND - BTN MONO - COMPATIBILE WITH MODCOM BLUETOOTH HEADSET, for all Toughbook</t>
  </si>
  <si>
    <t>MODCOM MICROPHONE WINDSCREENS (25 PACK) - COMPATIBILE WITH MODCOM BLUETOOTH HEADSET, for all Toughbook</t>
  </si>
  <si>
    <t>STOP Theft Prevention Permanent Security PlateSmall - Integrator Bundle Includes, Plates, adhesive gel, Warning Sticker, Alcohol swab, Permanently Monitored Police Traceable Tattoo, for all Toughbook</t>
  </si>
  <si>
    <t>12.1 IN VEHICLE MONITOR PDRC (LAPD), for all Toughbook</t>
  </si>
  <si>
    <t>LTE ADVANCED PRO (1200MBPS) MODEM UPGRADE FOR MOBILE. INCLUDES IBR1700 COR DOCK DOORS, NO ANTENNAS. NORTH AMERICA (AT T, FIRSTNET, VERIZON, T-MOBILE, ROGERS, TELUS, BELL), for all Toughbook</t>
  </si>
  <si>
    <t>COR EXTENSIBILITY DOCK FOR IBR900/IBR950 SERIES ROUTERS, for all Toughbook</t>
  </si>
  <si>
    <t>COR IBR1700, IBR900/IBR950, IBR600B/IBR650B, IBR600C/IBR650C POWER SUPPLY FOR NORTH AMERICA (-20C TO 60C), for all Toughbook</t>
  </si>
  <si>
    <t>3 METER POWER AND GPIO CABLE (DIRECT WIRE) FOR IBR1700, IBR11X0, IBR9X0, IBR6X0, IBR6X0B, IBR6X0C, for all Toughbook</t>
  </si>
  <si>
    <t>9 WIRE GPIO CABLE FOR IBR6X0B, IBR6X0C AND IBR9X0. ADDS 4 GPIO, 2ND IGNITION SENSE, REDUNDANT POWER, for all Toughbook</t>
  </si>
  <si>
    <t>COR EXTENSIBLITY PORT TO SERIAL CABLE, for all Toughbook</t>
  </si>
  <si>
    <t>OBD-II ADAPTER KIT FOR IBR1700 (INCLUDES ONE OBD-II ADAPTER AND ONE 15 FOOT MALE/MALE NULL MODEM DB9 SERIAL CABLE), for all Toughbook</t>
  </si>
  <si>
    <t>HAVIS ARM REST PRINTER PEDESTAL MOUNT FOR BROTHER PRINTER, for all Toughbook</t>
  </si>
  <si>
    <t>Gamber-Johnson Tilt swivel motion attachment (Tall). Attaches to any Workstation, Complete Pole or Upper Tube, for all Toughbook</t>
  </si>
  <si>
    <t>COMPACT MOBILE IP65 BACKLIT KEYBOARD WITH TOUCHPAD, for all Toughbook</t>
  </si>
  <si>
    <t>DUAL CONNECTIVITY KEYBOARD VIA BLUETOOTH OR USB - SLIM VERSION, for all Toughbook</t>
  </si>
  <si>
    <t>GAMBER-JOHNSON KIT, 2014+ CHEVY 1500; 2015+ TAHOE, 2500, AND 3500 - PEDESTAL KIT, for all Toughbook</t>
  </si>
  <si>
    <t>KIT, FORD PI UTILITY CONSOLE BOX, CUP HOLDER, ARMREST, 7160-0220. INCLUDES 3 FACEPLATES AND 3 FILLER PANELS. REPLACES PART # 7170-0166, for all Toughbook</t>
  </si>
  <si>
    <t>Gamber-Johnson Shut Down Timer, Low Profile, Adjustable 5 seconds to 4 hours", for all Toughbook</t>
  </si>
  <si>
    <t>Gamber-Johnson pedestal mounting kit for Toyota Prius (2009+), for all Toughbook</t>
  </si>
  <si>
    <t>Cradlepoint 3-in-1 GPS-GLONASS and two cellular (3G/4G/LTE) Screwmount antenna with 3M cables. This product is for Cradlepoint route ONLY. This model is to be sold with other Panasonic product(s) or as a retroactive sale to customers who have previously purchased Panasonic product(s), for all Toughbook</t>
  </si>
  <si>
    <t>HAVIS UNIVERSAL KEYBOARD ADAPTER MOUNT, for all Toughbook</t>
  </si>
  <si>
    <t>Lind 60 Watt Isolated DC/DC adapter for PDRC hardwired installations (bare wire), for all Toughbook</t>
  </si>
  <si>
    <t>Infocase Nylon Pouch, Fits Verifone E355, accommodates shoulder strap, not included, for all Toughbook</t>
  </si>
  <si>
    <t>Adjustable Shoulder Strap, Sanitizable, ideal for healthcare, food service, or other bio-sensitive environments, color black ", for all Toughbook</t>
  </si>
  <si>
    <t>Replacement Digitizer Pen for FZ-G2. 2-button (Right-click, erase). Waterproof Meets IP55.</t>
  </si>
  <si>
    <t>10.1" Screen Protector for FZ-G2</t>
  </si>
  <si>
    <t>4-Bay Battery Charger for FZ-G2 Mk1. Includes 100W AC Adapter.</t>
  </si>
  <si>
    <t>Tether for FZ-G2</t>
  </si>
  <si>
    <t>Standard Battery for FZ-G2</t>
  </si>
  <si>
    <t>Desktop Dock Cradle (tablet only) for FZ-G2. USB-A (4), HDMI (2), LAN, Serial, Kensington Lock. No AC Adapter included.</t>
  </si>
  <si>
    <t>Rotating Hand Strap for FZ-G2 Mk1 with stylus pen holder and kickstand</t>
  </si>
  <si>
    <t>5-Bay Battery Charger With 110W Power Supply and AC Cord for Toughbook FZ-A3, FZ-L1, FZ-T1, FZ-S1</t>
  </si>
  <si>
    <t>Shoulder Strap For CF-33, FZ-A3, FZ-S1</t>
  </si>
  <si>
    <t>Long Life Battery Pack for FZ-A3 Mk1, FZ-S1</t>
  </si>
  <si>
    <t>Single Bay Desktop USB I/O And Charging Cradle With 5V Power Supply and AC Cord For FZ-L1, FZ-S1</t>
  </si>
  <si>
    <t>5-Bay Desktop Charge-Only Cradle With 110W Power Supply and Ac Cord for FZ-L1, FZ-S1</t>
  </si>
  <si>
    <t>5-Bay Desktop Ethernet I/O And Charging Cradle With 110W Power Supply and AC Cord for FZ-L1, FZ-S1</t>
  </si>
  <si>
    <t>AC Adaptor for FZ-S1</t>
  </si>
  <si>
    <t>Shoulder Case for FZ-S1</t>
  </si>
  <si>
    <t>Protection Film for FZ-S1</t>
  </si>
  <si>
    <t>Hand Strap for FZ-S1</t>
  </si>
  <si>
    <t>PAN PU COIL 3MM TETHER COMPATIBLE WITH FZ-N1 , FZ-T1, FZ-L1, FZ-A3</t>
  </si>
  <si>
    <t>AC Adapter (110W) for CF-31, CF-54, CF-20 (461F), FZ-G1 (461F)</t>
  </si>
  <si>
    <t>HOLSTER FOR FZ-N1 WITH FRONT FLAP SWIVEL ATTACHMENT WITH SHOULDER STRAP</t>
  </si>
  <si>
    <t>TOUGHMATE X STRAP COMPATIBLE WITH THE FZ-A3</t>
  </si>
  <si>
    <t>10w Power Supply with 2-prong AC brick to 5v Micro USB-B connection for FZ-L1, FZ-N1, FZ-T1</t>
  </si>
  <si>
    <t>10.1 SCREEN PROTECTOR FILM FOR FZ-A3MK1</t>
  </si>
  <si>
    <t>Desktop Dock Lite Cradle (tablet only) for FZ-A2, FZ-A3. USB 3.0 (2), LAN, Kensington Lock. No AC Adapter included</t>
  </si>
  <si>
    <t>AGORA EDGE HOLSTER WITH RETAINING STRAP 1" SHOULDER STRAP, BLACK. COMPATIBILITY: FZ-T1</t>
  </si>
  <si>
    <t>LIND POWER SUPPLY - DC/DC,PANA,12-16VIN FUSED BARE WIRE INPUT, 36" OUTPUT COMPATIBLE WITH FZ-N1 CRADLE</t>
  </si>
  <si>
    <t>AGORA EDGE ADJUSTABLE HAND STRAP. COMPATIBILITY: FZ-T1</t>
  </si>
  <si>
    <t>AGORA EDGE ADJUSTABLE WRIST STRAP/LANYARD. COMPATIBILITY: FZ-T1, BLACK</t>
  </si>
  <si>
    <t>HAND STRAP FOR FZ-A3</t>
  </si>
  <si>
    <t>Tether for CF-33, CF-31, CF-30, CF-20, CF-19, CF-53, CF-U1, FZ-M1, FZ-A3 (Minimum Order Quantity 10)</t>
  </si>
  <si>
    <t>MODCOM BLUETOOTH OTH HEADSET - COMPATIBILITY FZ-N1, FZ-L1, FZ-T1</t>
  </si>
  <si>
    <t>MODCOM MC1 10 BAY CHARGER WITH MULTI COUNTRY WALL ADAPTER - COMPATIBILITY FZ-N1, FZ-L1, FZ-T1</t>
  </si>
  <si>
    <t>GAMBER-JOHNSON SWIVEL BASE FOR TOUGHBOOK 33 DOCKING STATION. PROVIDES SWIVEL AND FORWARD/AFT MOVEMENT. MOUNT ON A FLAT SURFACE. MOQ OF 25</t>
  </si>
  <si>
    <t>DOUBLE WRIST STRAP FOR FZ-N1 HAND HELD BLACK</t>
  </si>
  <si>
    <t>Panasonic Single Battery Charger Bundle for the FZ-G1. Bundles includes 1 battery charger (CF-VCBTB3W) and 1 FZ-G1 Mk1,Mk2, Mk3 battery adapter.</t>
  </si>
  <si>
    <t>Panasonic Long Life Battery Bundle for the FZ-G1 Mk1, Mk2. Bundles includes 1 long life battery pack (FZ-VZSU88U), 1 rotating hand strap and 4 tall corner guards.</t>
  </si>
  <si>
    <t>Lightweight Battery Pack for CF-54 Mk1, Mk2, Mk3</t>
  </si>
  <si>
    <t>Water proof digitizer pen, 2 buttons for FZ-G1 Mk5 (Minimum Order Quantity 10)</t>
  </si>
  <si>
    <t>Waterproof digitizer pen for FZ-G1 Mk1, Mk2, Mk3, Mk4 (Minimum Order Quantity 10)</t>
  </si>
  <si>
    <t>Long Life Battery for CF-54 Mk1, Mk2, Mk3</t>
  </si>
  <si>
    <t>InfoCase Mobility Bundle, Handle and shoulder strap for FZ-G1. Only compatible with models that have Tall Corner Guards</t>
  </si>
  <si>
    <t>Desktop Dock for CF-54, FZ-55. USB 2.0 (2), USB 3.0 (2), HDMI, VGA, Serial, LAN, Kensington Lock, Power Button. **No AC Adapter included**</t>
  </si>
  <si>
    <t>14.0" Gloved Multi Touch LCD Screen Protector for FZ-55, CF-54</t>
  </si>
  <si>
    <t>Rotating Hand Strap for CF-20. Not compatible with optional Magstripe reader or quick-release SSD</t>
  </si>
  <si>
    <t>10.1" Screen Protector for CF-20 Mk2</t>
  </si>
  <si>
    <t>12.0" Screen Protector for CF-33</t>
  </si>
  <si>
    <t>Panasonic wrist lanyard with stylus loop for Toughbook L1/T1 3 Pack</t>
  </si>
  <si>
    <t>HAND STRAP FOR FLAT MODEL</t>
  </si>
  <si>
    <t>SCREEN PROTECTOR FILM FOR FZ-L1 (5 PACK)</t>
  </si>
  <si>
    <t>Stylus Pen for FZ-M1mk1, mk2, FZ-B2mk1, mk2, CF-54 Mk1, Mk2. Single Pen (Minimum Order Quantity 10)</t>
  </si>
  <si>
    <t>MIL-461F version of standard battery for FZ-G1 Mk1, Mk2, Mk3, Mk4, Mk5 (required to be 461Fcompliant)</t>
  </si>
  <si>
    <t>Handstrap with D-ring for FZ-G1 Mk1, Mk2, Mk3, Mk4</t>
  </si>
  <si>
    <t>Battery charger attachment for G1. Requires CF-VCBTB3W (sold separately)</t>
  </si>
  <si>
    <t>Tether for FZ-G1 Mk1, Mk2, Order In Quantities of 10, Pricing Based On Single Pen Cost (Minimum Order Quantity 10)</t>
  </si>
  <si>
    <t>4 Bay Battery Charger for FZ-M1, FZ-B2 Mk1 **No AC Adaptorincluded (CF-AA6373AM)**</t>
  </si>
  <si>
    <t>Spare Standard Battery (2cell ,7.2V,25Wh) for FZ-M1, FZ-B2 Mk1, FZ-R1 Mk1</t>
  </si>
  <si>
    <t>Serial Dongle Cable for FZ-G1 (Single)</t>
  </si>
  <si>
    <t>Hand Strap for FZ-M1, FZ-B2 Mk1</t>
  </si>
  <si>
    <t>Shoulder Strap for FZ-M1, FZ-B2 Mk1 Order in Quantities of 10, Pricing Based on Single Cost</t>
  </si>
  <si>
    <t>Rotating Hand Strap for FZ-M1 Mk1. Does not fit into vehicle dock.</t>
  </si>
  <si>
    <t>Hand Strap with tether for FZ-M1</t>
  </si>
  <si>
    <t>Hand Strap for MSR option for FZ-M1, FZ-B2 Mk1</t>
  </si>
  <si>
    <t>InfoCase Always-On Case for All FZ-G1</t>
  </si>
  <si>
    <t>Desktop Dock (laptop) for CF-20. USB 3.0 (2), USB 2.0 (2), HDMI, VGA, Serial, LAN, Kensington Lock, Power Button. Requires keyboard. No AC Adapter included</t>
  </si>
  <si>
    <t>Rotating Hand Strap for CF-20 with Magstripe reader or Quick-release SSD</t>
  </si>
  <si>
    <t>Premium Rotating Hand Strap for CF-33 with stylus pen holder and kickstand. Not compatible with 33 Vehicle Tablet Dock when using CF-33 with Long Life Battery and/or Quick-release SSD.</t>
  </si>
  <si>
    <t>Long Life Battery for CF-33. Not compatible with CF-33's that do not have tall bottom panel. Not compatible with 33 Vehicle Tablet Dock when using CF-33 with Rotating Hand Strap.</t>
  </si>
  <si>
    <t>Charging cup with desktop stand - charge only (no power supply or AC cord) for FZ-T1</t>
  </si>
  <si>
    <t>5-Bay desktop charge-only cradle with 110W power supply and AC cord for FZ-T1</t>
  </si>
  <si>
    <t>Single bay desktop USB I/O and charging cradle with 5V power supply and AC cord for FZ-T1</t>
  </si>
  <si>
    <t>5-Bay desktop Ethernet I/O and charging cradle with 110W power supply and AC cord for FZ-T1</t>
  </si>
  <si>
    <t>Panasonic Strap and Corner Guard Bundle for the FZ-G1. Bundles Includes 1 rotating hand strap and 4 tall corner guards</t>
  </si>
  <si>
    <t>Super Multi Drive (SATA I/F, w/ Power DVD)</t>
  </si>
  <si>
    <t>Stylus pen for CF-31 Mk1, Mk2, Mk3, Mk4, Mk5, Mk6, CF-30 Mk3, CF-52, CF- 53 Mk1, Mk2 , Mk3, Mk4 Touch, CF-74, CF-08. Order in Quantity of 10, Pricing Based On Single Cost</t>
  </si>
  <si>
    <t>IKEY DISPLAY AND KEYBOARD MOUNT WITH SWIVEL BASE FOR CF-33</t>
  </si>
  <si>
    <t>LANDSCAPE ROTATING HAND STRAP FOR FZ-L1</t>
  </si>
  <si>
    <t>Portrait rotating hand strap for FZ-L1</t>
  </si>
  <si>
    <t>Pistol grip for FZ-T1</t>
  </si>
  <si>
    <t>Soft Cloth (Minimum Order Quantity 50)</t>
  </si>
  <si>
    <t>5-Bay Desktop charge-only cradle for FZ-N1, FZ-F1 with 110W power supply and AC cord</t>
  </si>
  <si>
    <t>InfoCase Replacement Shoulder Strap for All Toughbook</t>
  </si>
  <si>
    <t>PANASONIC PAYMENT SLEEVE (NO ELECTRONICS) FOR THE FZ-G1, FITS VERIFONE E355, ACCOMMODATES SHOULDER STRAP (INCLUDED), FEATURES REMOVAL AND RE-ATTACHMENT ACCESSIBILITY</t>
  </si>
  <si>
    <t>33 Vehicle Dock Adapter (VDA) Bundle - dual pass. For CF-33. Includes Lite Keyboard. USB 2.0, Dual RF, Docking Connector, Key Lock, Tablet Release with Lock/Unlock, Keyboard Release. VDA fits in any Gamber-Johnson/Havis 31 Vehicle Dock (sold separately). Coil cable included.</t>
  </si>
  <si>
    <t>33 Vehicle Dock Adapter (VDA) Bundle - single pass. For CF-33. Includes Lite Keyboard. USB 2.0, Single RF, Docking Connector, Key Lock, Tablet Release with Lock/Unlock, Keyboard Release. VDA fits in any Gamber-Johnson/Havis 31 Vehicle Dock (sold separately). Coil cable included.</t>
  </si>
  <si>
    <t>Holster and Belt for FZ-N1, FZ-F1</t>
  </si>
  <si>
    <t>Standard Battery for FZ-N1, FZ-F1</t>
  </si>
  <si>
    <t>4.7" Protective Film for FZ-N1, FZ-F1 (10 films)</t>
  </si>
  <si>
    <t>Carry Strap for CF-33</t>
  </si>
  <si>
    <t>Standard Lightweight Battery for CF-33</t>
  </si>
  <si>
    <t>"Lite Keyboard for CF-33. Emissive red backlit (4 levels), Foot kickstand - display opens to 100 degree angle. Compatible with Tablet and 31 Vehicle Dock Adapter (VDA). Forward-dockable only. "</t>
  </si>
  <si>
    <t>Digitizer Pen for FZ-G1 Mk1, Mk2, Mk3 (Single)</t>
  </si>
  <si>
    <t>"Cradle (Lite Version), Class B, for FZ-M1, FZ-B2 Supports DC-IN USB x2 LAN "</t>
  </si>
  <si>
    <t>"Full Desktop Cradle for FZ-M1 -- USB x2, Ethernet, Power, Serial, VGA, HDMI (Simultaneous display output), Spare 1-Bay Battery Charger. Cradle not compatible with FZ-B2"</t>
  </si>
  <si>
    <t>"Gamber-Johnson vehicle docking station for the Toughpad FZ-M1 tabletcomputer. LITE port replication - Ethernet, (2) USB 3.0, Power in. DUAL RF. "</t>
  </si>
  <si>
    <t>"Gamber-Johnson vehicle docking station for the Toughpad FZ-M1 tabletcomputer. LITE port replication - Ethernet, (2) USB 3.0, Power in. NO RF. "</t>
  </si>
  <si>
    <t>"Gamber-Johnson vehicle docking station for the Toughpad FZ-M1 tabletcomputer. FULL port replication - Ethernet, Serial, (2) USB 3.0, VGA, HDMI, Power in. DUAL RF. "</t>
  </si>
  <si>
    <t>Gamber-Johnson vehicle Cradle for the Panasonic Toughpad FZ-M1 tablet. No electronics.</t>
  </si>
  <si>
    <t>Lind 79 inch AC input cord for Toughbook AC/DC adapter with UK and C5 plug</t>
  </si>
  <si>
    <t>Desktop Dock Premium Cradle (tablet only) for CF-20. USB 3.0 (2), HDMI, VGA, Serial, LAN, Kensington Lock. **No AC Adapter included**</t>
  </si>
  <si>
    <t>HAVIS HEAVY DUTY COMPUTER MONITOR / KEYBOARD MOUNT AND MOTION DEVICE FOR ALL PANASONIC TABLETS</t>
  </si>
  <si>
    <t>Shoulder Strap, screen cover and rotating hand strap for CF-20. Not compatible with optional quick-release SSD.</t>
  </si>
  <si>
    <t>HAVIS PREMIUM KEYBOARD MOUNT PACKAGE FOR CF-33</t>
  </si>
  <si>
    <t>256GB QUICK-RELEASE SSD SPARE FOR CF-20 MK2 ? ONLY COMPATIBLE ON CF-20 SKUS EQUIPPED WITH THE OPTIONAL INTEGRATED QUICK-RELEASE SSD BUMP OUT</t>
  </si>
  <si>
    <t>BATTERY PACK FOR CF-LX6</t>
  </si>
  <si>
    <t>MULTI-BAND MODEM FOR AT&amp;T (FOR AER1600/1650, 2100, AER3100/3150, CBA850, AND COR SERIES PRODUCTS WITH DOCK) FOR ALL TOUGHBOOK / TOUGHPAD</t>
  </si>
  <si>
    <t>Forklift fixed overhead mounting package for convertible laptop or tablet. Used to mount Havis, Inc. tablet mounts or other products with VESA 75 hole pattern.</t>
  </si>
  <si>
    <t>HAVIS STEEL "L" BRACKET WITH HEAVY DUTY ARTICULATING SWIVEL PLATES FOR CF-333</t>
  </si>
  <si>
    <t>DOCKING STATION</t>
  </si>
  <si>
    <t>Lind 72-inch output cable for CF-LNDDC80 with Yellow Tip Plug</t>
  </si>
  <si>
    <t>ALWAYS-ON CASE FOR THE CF-33, NOT KEYBOARD COMPATIBLE</t>
  </si>
  <si>
    <t>"Gamber-Johnson slim tablet vehicle cradle (no electronics) for the Panasonic FZ-A2 and CF-20 tablet only.  Release Levers, Lock (Keyed alike). Not compatible with rotating hand strap or any integrated option that is not flush."</t>
  </si>
  <si>
    <t>"Gamber-Johnson extended tablet vehicle cradle (no electronics) for the Panasonic FZ-A2 and CF-20 tablet only.  Release Levers, Lock (Keyed alike). Compatible with rotating hand strap and any integrated option."</t>
  </si>
  <si>
    <t>Holster for FZ-T1</t>
  </si>
  <si>
    <t>Screen protector film for FZ-T1 (10 pack)</t>
  </si>
  <si>
    <t>Panasonic Toughpad FZ-M1 and FZ-B2 Cradle</t>
  </si>
  <si>
    <t>INFOCASE MODUFLEX CASE FOR CF-20</t>
  </si>
  <si>
    <t>Active Pen for N1</t>
  </si>
  <si>
    <t>"12.1-Inch KeyVision High-Bright Touchscreen Display, 5 year warranty for all Toughbook"</t>
  </si>
  <si>
    <t>13.3-Inch KeyVision High-Bright Touchscreen Display with 5 year warranty for all Toughbook</t>
  </si>
  <si>
    <t>TR8 Tamper Resistant Star L-Wrench - Long Arm for All Toughbook</t>
  </si>
  <si>
    <t>Jadak MSRKEY for All Toughbook</t>
  </si>
  <si>
    <t>1T-7</t>
  </si>
  <si>
    <t>1T-3</t>
  </si>
  <si>
    <t>1T-9</t>
  </si>
  <si>
    <t>1T-8</t>
  </si>
  <si>
    <t>1T-4</t>
  </si>
  <si>
    <t>1T-10</t>
  </si>
  <si>
    <t>TOUGHBOOK SERVICES</t>
  </si>
  <si>
    <t>CF-SVC1TBSSD4Y</t>
  </si>
  <si>
    <t>CF-SVC1TBSSD5Y</t>
  </si>
  <si>
    <t>FZ-SVC1TBSSD3Y</t>
  </si>
  <si>
    <t>SVC-ABLSAEC1YA</t>
  </si>
  <si>
    <t>SVC-ABLSAEC1YB</t>
  </si>
  <si>
    <t>SVC-ABLSAEC1YC</t>
  </si>
  <si>
    <t>SVC-ABLSAEC1YD</t>
  </si>
  <si>
    <t>SVC-ABLSAEC1YE</t>
  </si>
  <si>
    <t>SVC-ABLSAEC1YF</t>
  </si>
  <si>
    <t>ST-DEPIN40ANT</t>
  </si>
  <si>
    <t>ST-DEPIN40NOANT</t>
  </si>
  <si>
    <t>ST-DEPIN40NOPASS</t>
  </si>
  <si>
    <t>SVC-ABSSACT</t>
  </si>
  <si>
    <t>SVC-ABSSAETSA</t>
  </si>
  <si>
    <t>SVC-ABSSAETSB</t>
  </si>
  <si>
    <t>CF-SVCNPDDS</t>
  </si>
  <si>
    <t>CF-SVCNPDDB</t>
  </si>
  <si>
    <t>CF-SVCNPDDP</t>
  </si>
  <si>
    <t>CF-SVCLICCONV</t>
  </si>
  <si>
    <t>FZ-SVTCHHUCISN5Y</t>
  </si>
  <si>
    <t>ST-DEPINDKFLX2</t>
  </si>
  <si>
    <t>CF-SVCSEBAT3Y</t>
  </si>
  <si>
    <t>CF-SVCSEBAT4Y</t>
  </si>
  <si>
    <t>CF-SVCSEBAT5Y</t>
  </si>
  <si>
    <t>CF-SVCSEBATEXTY4</t>
  </si>
  <si>
    <t>CF-SVCSEBATEXTY5</t>
  </si>
  <si>
    <t>CF-SVCSEBATEXTY45</t>
  </si>
  <si>
    <t>SVC-ABLSWG1YA</t>
  </si>
  <si>
    <t>SVC-ABLSWG1YB</t>
  </si>
  <si>
    <t>SVC-ABLSWG1YC</t>
  </si>
  <si>
    <t>SVC-ABLSWG1YD</t>
  </si>
  <si>
    <t>SVC-ABLSWG1YE</t>
  </si>
  <si>
    <t>SVC-ABLSWG1YF</t>
  </si>
  <si>
    <t>SVC-ABLSWG2YA</t>
  </si>
  <si>
    <t>SVC-ABLSWG2YB</t>
  </si>
  <si>
    <t>SVC-ABLSWG2YC</t>
  </si>
  <si>
    <t>SVC-ABLSWG2YD</t>
  </si>
  <si>
    <t>SVC-ABLSWG2YE</t>
  </si>
  <si>
    <t>SVC-ABLSWG2YF</t>
  </si>
  <si>
    <t>SVC-ABLSWG3YA</t>
  </si>
  <si>
    <t>SVC-ABLSWG3YB</t>
  </si>
  <si>
    <t>SVC-ABLSWG3YC</t>
  </si>
  <si>
    <t>SVC-ABLSWG3YD</t>
  </si>
  <si>
    <t>SVC-ABLSWG3YE</t>
  </si>
  <si>
    <t>SVC-ABLSWG3YF</t>
  </si>
  <si>
    <t>SVC-ABLSAC1YA</t>
  </si>
  <si>
    <t>SVC-ABLSAC1YB</t>
  </si>
  <si>
    <t>SVC-ABLSAC1YC</t>
  </si>
  <si>
    <t>SVC-ABLSAC1YD</t>
  </si>
  <si>
    <t>SVC-ABLSAC1YE</t>
  </si>
  <si>
    <t>SVC-ABLSAC1YF</t>
  </si>
  <si>
    <t>SVC-ABLSAC2YA</t>
  </si>
  <si>
    <t>SVC-ABLSAC2YB</t>
  </si>
  <si>
    <t>SVC-ABLSAC2YC</t>
  </si>
  <si>
    <t>SVC-ABLSAC2YD</t>
  </si>
  <si>
    <t>SVC-ABLSAC2YE</t>
  </si>
  <si>
    <t>SVC-ABLSAC2YF</t>
  </si>
  <si>
    <t>SVC-ABLSAC3YA</t>
  </si>
  <si>
    <t>SVC-ABLSAC3YB</t>
  </si>
  <si>
    <t>SVC-ABLSAC3YC</t>
  </si>
  <si>
    <t>SVC-ABLSAC3YD</t>
  </si>
  <si>
    <t>SVC-ABLSAC3YE</t>
  </si>
  <si>
    <t>SVC-ABLSAC3YF</t>
  </si>
  <si>
    <t>SVC-ABLSAE1YA</t>
  </si>
  <si>
    <t>SVC-ABLSAE1YB</t>
  </si>
  <si>
    <t>SVC-ABLSAE1YC</t>
  </si>
  <si>
    <t>SVC-ABLSAE1YD</t>
  </si>
  <si>
    <t>SVC-ABLSAE1YE</t>
  </si>
  <si>
    <t>SVC-ABLSAE1YF</t>
  </si>
  <si>
    <t>SVC-ABLSAE2YA</t>
  </si>
  <si>
    <t>SVC-ABLSAE2YB</t>
  </si>
  <si>
    <t>SVC-ABLSAE2YC</t>
  </si>
  <si>
    <t>SVC-ABLSAE2YD</t>
  </si>
  <si>
    <t>SVC-ABLSAE2YE</t>
  </si>
  <si>
    <t>SVC-ABLSAE2YF</t>
  </si>
  <si>
    <t>SVC-ABLSAE3YA</t>
  </si>
  <si>
    <t>SVC-ABLSAE3YB</t>
  </si>
  <si>
    <t>SVC-ABLSAE3YC</t>
  </si>
  <si>
    <t>SVC-ABLSAE3YD</t>
  </si>
  <si>
    <t>SVC-ABLSAE3YE</t>
  </si>
  <si>
    <t>SVC-ABLSAE3YF</t>
  </si>
  <si>
    <t>SVC-ABSSATSR</t>
  </si>
  <si>
    <t>SVC-ABSSATSOS</t>
  </si>
  <si>
    <t>ST-DEPINMESAPD01</t>
  </si>
  <si>
    <t>CF-SVCBATX2SW5Y</t>
  </si>
  <si>
    <t>CF-SVCBATX2SW3Y</t>
  </si>
  <si>
    <t>CF-SVCBATX2SW4Y</t>
  </si>
  <si>
    <t>FZ-SVCBATA3SW5Y</t>
  </si>
  <si>
    <t>FZ-SVCBATA3SW3Y</t>
  </si>
  <si>
    <t>FZ-SVCBATA3SW4Y</t>
  </si>
  <si>
    <t>SVC-HAG2SD05Y</t>
  </si>
  <si>
    <t>SVC-HAG2SD25Y</t>
  </si>
  <si>
    <t>SVC-HAG2SD0P5Y</t>
  </si>
  <si>
    <t>SVC-HAG2SD2P5Y</t>
  </si>
  <si>
    <t>CF-SVCPSY5OAPOS</t>
  </si>
  <si>
    <t>FZ-SVCB2MCMB2Y</t>
  </si>
  <si>
    <t>SVC-ABLREDU1YA</t>
  </si>
  <si>
    <t>SVC-ABLREDU2YA</t>
  </si>
  <si>
    <t>SVC-ABLREDU3YA</t>
  </si>
  <si>
    <t>SVC-ABLREDU4YA</t>
  </si>
  <si>
    <t>SVC-ABLREDU5YA</t>
  </si>
  <si>
    <t>SVC-ABLREDU1YB</t>
  </si>
  <si>
    <t>SVC-ABLREDU2YB</t>
  </si>
  <si>
    <t>SVC-ABLREDU3YB</t>
  </si>
  <si>
    <t>SVC-ABLREDU4YB</t>
  </si>
  <si>
    <t>SVC-ABLREDU5YB</t>
  </si>
  <si>
    <t>SVC-ABLREDU1YC</t>
  </si>
  <si>
    <t>SVC-ABLREDU2YC</t>
  </si>
  <si>
    <t>SVC-ABLREDU3YC</t>
  </si>
  <si>
    <t>SVC-ABLREDU4YC</t>
  </si>
  <si>
    <t>SVC-ABLREDU5YC</t>
  </si>
  <si>
    <t>SVC-ABLREDU1YD</t>
  </si>
  <si>
    <t>SVC-ABLREDU2YD</t>
  </si>
  <si>
    <t>SVC-ABLREDU3YD</t>
  </si>
  <si>
    <t>SVC-ABLREDU4YD</t>
  </si>
  <si>
    <t>SVC-ABLREDU5YD</t>
  </si>
  <si>
    <t>SVC-ABLREDU1YE</t>
  </si>
  <si>
    <t>SVC-ABLREDU2YE</t>
  </si>
  <si>
    <t>SVC-ABLREDU3YE</t>
  </si>
  <si>
    <t>SVC-ABLREDU4YE</t>
  </si>
  <si>
    <t>SVC-ABLREDU5YE</t>
  </si>
  <si>
    <t>SVC-ABLREDU1YF</t>
  </si>
  <si>
    <t>SVC-ABLREDU2YF</t>
  </si>
  <si>
    <t>SVC-ABLREDU3YF</t>
  </si>
  <si>
    <t>SVC-ABLREDU4YF</t>
  </si>
  <si>
    <t>SVC-ABLREDU5YF</t>
  </si>
  <si>
    <t>SVC-ABLCEDU1YA</t>
  </si>
  <si>
    <t>SVC-ABLCEDU2YA</t>
  </si>
  <si>
    <t>SVC-ABLCEDU3YA</t>
  </si>
  <si>
    <t>SVC-ABLCEDU4YA</t>
  </si>
  <si>
    <t>SVC-ABLCEDU5YA</t>
  </si>
  <si>
    <t>SVC-ABLCEDU1YB</t>
  </si>
  <si>
    <t>SVC-ABLCEDU2YB</t>
  </si>
  <si>
    <t>SVC-ABLCEDU3YB</t>
  </si>
  <si>
    <t>SVC-ABLCEDU4YB</t>
  </si>
  <si>
    <t>SVC-ABLCEDU5YB</t>
  </si>
  <si>
    <t>SVC-ABLCEDU1YC</t>
  </si>
  <si>
    <t>SVC-ABLCEDU2YC</t>
  </si>
  <si>
    <t>SVC-ABLCEDU3YC</t>
  </si>
  <si>
    <t>SVC-ABLCEDU4YC</t>
  </si>
  <si>
    <t>SVC-ABLCEDU5YC</t>
  </si>
  <si>
    <t>SVC-ABLCEDU1YD</t>
  </si>
  <si>
    <t>SVC-ABLCEDU2YD</t>
  </si>
  <si>
    <t>SVC-ABLCEDU3YD</t>
  </si>
  <si>
    <t>SVC-ABLCEDU4YD</t>
  </si>
  <si>
    <t>SVC-ABLCEDU5YD</t>
  </si>
  <si>
    <t>SVC-ABLCEDU1YE</t>
  </si>
  <si>
    <t>SVC-ABLCEDU2YE</t>
  </si>
  <si>
    <t>SVC-ABLCEDU3YE</t>
  </si>
  <si>
    <t>SVC-ABLCEDU4YE</t>
  </si>
  <si>
    <t>SVC-ABLCEDU5YE</t>
  </si>
  <si>
    <t>SVC-ABLCEDU1YF</t>
  </si>
  <si>
    <t>SVC-ABLCEDU2YF</t>
  </si>
  <si>
    <t>SVC-ABLCEDU3YF</t>
  </si>
  <si>
    <t>SVC-ABLCEDU4YF</t>
  </si>
  <si>
    <t>SVC-ABLCEDU5YF</t>
  </si>
  <si>
    <t>SVC-ABLVEDU1YA</t>
  </si>
  <si>
    <t>SVC-ABLVEDU2YA</t>
  </si>
  <si>
    <t>SVC-ABLVEDU3YA</t>
  </si>
  <si>
    <t>SVC-ABLVEDU4YA</t>
  </si>
  <si>
    <t>SVC-ABLVEDU5YA</t>
  </si>
  <si>
    <t>SVC-ABLVEDU1YB</t>
  </si>
  <si>
    <t>SVC-ABLVEDU2YB</t>
  </si>
  <si>
    <t>SVC-ABLVEDU3YB</t>
  </si>
  <si>
    <t>SVC-ABLVEDU4YB</t>
  </si>
  <si>
    <t>SVC-ABLVEDU5YB</t>
  </si>
  <si>
    <t>SVC-ABLVEDU1YC</t>
  </si>
  <si>
    <t>SVC-ABLVEDU2YC</t>
  </si>
  <si>
    <t>SVC-ABLVEDU3YC</t>
  </si>
  <si>
    <t>SVC-ABLVEDU4YC</t>
  </si>
  <si>
    <t>SVC-ABLVEDU5YC</t>
  </si>
  <si>
    <t>SVC-ABLVEDU1YD</t>
  </si>
  <si>
    <t>SVC-ABLVEDU2YD</t>
  </si>
  <si>
    <t>SVC-ABLVEDU3YD</t>
  </si>
  <si>
    <t>SVC-ABLVEDU4YD</t>
  </si>
  <si>
    <t>SVC-ABLVEDU5YD</t>
  </si>
  <si>
    <t>SVC-ABLVEDU1YE</t>
  </si>
  <si>
    <t>SVC-ABLVEDU2YE</t>
  </si>
  <si>
    <t>SVC-ABLVEDU3YE</t>
  </si>
  <si>
    <t>SVC-ABLVEDU4YE</t>
  </si>
  <si>
    <t>SVC-ABLVEDU5YE</t>
  </si>
  <si>
    <t>SVC-ABLVEDU1YF</t>
  </si>
  <si>
    <t>SVC-ABLVEDU2YF</t>
  </si>
  <si>
    <t>SVC-ABLVEDU3YF</t>
  </si>
  <si>
    <t>SVC-ABLVEDU4YF</t>
  </si>
  <si>
    <t>SVC-ABLVEDU5YF</t>
  </si>
  <si>
    <t>CF-SVCPDEP3Y</t>
  </si>
  <si>
    <t>CF-SVCPDEP4Y</t>
  </si>
  <si>
    <t>CF-SVCPDEP5Y</t>
  </si>
  <si>
    <t>CF-SVCRAMINSTL</t>
  </si>
  <si>
    <t>CF-SVCB2MBMX23Y</t>
  </si>
  <si>
    <t>CF-SVCB2MBMX24Y</t>
  </si>
  <si>
    <t>CF-SVCB2MBMX25Y</t>
  </si>
  <si>
    <t>CF-SVCBATEXTY4</t>
  </si>
  <si>
    <t>CF-SVCBATEXTY5</t>
  </si>
  <si>
    <t>CF-SVCBATEXTY45</t>
  </si>
  <si>
    <t>CF-SVCBATX2EXTY4</t>
  </si>
  <si>
    <t>CF-SVCBATX2EXTY5</t>
  </si>
  <si>
    <t>CF-SVCBATX2EXTY45</t>
  </si>
  <si>
    <t>CF-SVCLTNF3YRP</t>
  </si>
  <si>
    <t>CF-SVCBATSW4Y</t>
  </si>
  <si>
    <t>CF-SVCBATSW3Y</t>
  </si>
  <si>
    <t>CF-SVCBATSW5Y</t>
  </si>
  <si>
    <t>CF-SVCB2MCMB3Y</t>
  </si>
  <si>
    <t>CF-SVCB2MCMB2Y</t>
  </si>
  <si>
    <t>CF-SVCLTUCNF3YR</t>
  </si>
  <si>
    <t>FZ-SVCTPNF4Y</t>
  </si>
  <si>
    <t>FZ-SVCTPNF5Y</t>
  </si>
  <si>
    <t>FZ-SVCTPNF3YR</t>
  </si>
  <si>
    <t>FZ-SVCTPEXT2Y</t>
  </si>
  <si>
    <t>FZ-SVCTPEXTAPO2Y</t>
  </si>
  <si>
    <t>FZ-SVCTPEXTAPOY4</t>
  </si>
  <si>
    <t>FZ-SVCTPEXTAPOY5</t>
  </si>
  <si>
    <t>FZ-SVCTPUCAPOS2Y</t>
  </si>
  <si>
    <t>FZ-SVCTPUCAPOSY4</t>
  </si>
  <si>
    <t>FZ-SVCTPUCAPOSY5</t>
  </si>
  <si>
    <t>FZ-SVCTPUCNF3Y</t>
  </si>
  <si>
    <t>FZ-SVCTPUCNF4Y</t>
  </si>
  <si>
    <t>FZ-SVCTPUCNF5Y</t>
  </si>
  <si>
    <t>FZ-SVCTPNFAPOS2Y</t>
  </si>
  <si>
    <t>FZ-SVCTPNFAPOSY4</t>
  </si>
  <si>
    <t>FZ-SVCTPNFAPOSY5</t>
  </si>
  <si>
    <t>FZ-SVCTPEXT1Y</t>
  </si>
  <si>
    <t>FZ-SVCTPEXTY5</t>
  </si>
  <si>
    <t>CF-SVCLTUCNF4Y</t>
  </si>
  <si>
    <t>CF-SVCLTUCNF5Y</t>
  </si>
  <si>
    <t>CF-SVCLTNF3YR</t>
  </si>
  <si>
    <t>CF-SVCLTNF4Y</t>
  </si>
  <si>
    <t>CF-SVCLTNF5Y</t>
  </si>
  <si>
    <t>CF-SVCLTNFAPOS1Y</t>
  </si>
  <si>
    <t>CF-SVCLTNFAPOS2Y</t>
  </si>
  <si>
    <t>CF-SVCLTEXTAPOS1Y</t>
  </si>
  <si>
    <t>CF-SVCLTEXTAPOS2Y</t>
  </si>
  <si>
    <t>CF-SVCLOGO100</t>
  </si>
  <si>
    <t>CF-SVCLOGO1K</t>
  </si>
  <si>
    <t>CF-SVCLOGO250</t>
  </si>
  <si>
    <t>CF-SVCLOGO2K5</t>
  </si>
  <si>
    <t>CF-SVCLOGO50</t>
  </si>
  <si>
    <t>CF-SVCLOGO500</t>
  </si>
  <si>
    <t>CF-SVCPPUCUPW1</t>
  </si>
  <si>
    <t>CF-SVCLTNFAFBY4</t>
  </si>
  <si>
    <t>CF-SVCLTNFAPOSY5</t>
  </si>
  <si>
    <t>CF-SVCLTUCAPOS2Y</t>
  </si>
  <si>
    <t>CF-SVCLTUCAPOSY4</t>
  </si>
  <si>
    <t>CF-SVCLTUCAPOSY5</t>
  </si>
  <si>
    <t>CF-SVCLTEXT1Y</t>
  </si>
  <si>
    <t>CF-SVCLTEXT2Y</t>
  </si>
  <si>
    <t>CF-SVCLTEXTAPOSY5</t>
  </si>
  <si>
    <t>FZ-SVCPPUCUPW1</t>
  </si>
  <si>
    <t>FZ-SVHHUCAPOY6T</t>
  </si>
  <si>
    <t>FZ-SVCB2MBM2Y</t>
  </si>
  <si>
    <t>CF-SVCB2MIS</t>
  </si>
  <si>
    <t>SVC-ABLRENT1YA</t>
  </si>
  <si>
    <t>SVC-ABLRENT2YA</t>
  </si>
  <si>
    <t>SVC-ABLRENT3YA</t>
  </si>
  <si>
    <t>SVC-ABLRENT4YA</t>
  </si>
  <si>
    <t>SVC-ABLRENT5YA</t>
  </si>
  <si>
    <t>SVC-ABLRENT1YB</t>
  </si>
  <si>
    <t>SVC-ABLRENT2YB</t>
  </si>
  <si>
    <t>SVC-ABLRENT3YB</t>
  </si>
  <si>
    <t>SVC-ABLRENT4YB</t>
  </si>
  <si>
    <t>SVC-ABLRENT5YB</t>
  </si>
  <si>
    <t>SVC-ABLRENT1YC</t>
  </si>
  <si>
    <t>SVC-ABLRENT2YC</t>
  </si>
  <si>
    <t>SVC-ABLRENT3YC</t>
  </si>
  <si>
    <t>SVC-ABLRENT4YC</t>
  </si>
  <si>
    <t>SVC-ABLRENT5YC</t>
  </si>
  <si>
    <t>SVC-ABLRENT1YD</t>
  </si>
  <si>
    <t>SVC-ABLRENT2YD</t>
  </si>
  <si>
    <t>SVC-ABLRENT3YD</t>
  </si>
  <si>
    <t>SVC-ABLRENT4YD</t>
  </si>
  <si>
    <t>SVC-ABLRENT5YD</t>
  </si>
  <si>
    <t>SVC-ABLRENT1YE</t>
  </si>
  <si>
    <t>SVC-ABLRENT2YE</t>
  </si>
  <si>
    <t>SVC-ABLRENT3YE</t>
  </si>
  <si>
    <t>SVC-ABLRENT4YE</t>
  </si>
  <si>
    <t>SVC-ABLRENT5YE</t>
  </si>
  <si>
    <t>SVC-ABLRENT1YF</t>
  </si>
  <si>
    <t>SVC-ABLRENT2YF</t>
  </si>
  <si>
    <t>SVC-ABLRENT3YF</t>
  </si>
  <si>
    <t>SVC-ABLRENT4YF</t>
  </si>
  <si>
    <t>SVC-ABLRENT5YF</t>
  </si>
  <si>
    <t>SVC-ABLCENT1YA</t>
  </si>
  <si>
    <t>SVC-ABLCENT2YA</t>
  </si>
  <si>
    <t>SVC-ABLCENT3YA</t>
  </si>
  <si>
    <t>SVC-ABLCENT4YA</t>
  </si>
  <si>
    <t>SVC-ABLCENT5YA</t>
  </si>
  <si>
    <t>SVC-ABLCENT1YB</t>
  </si>
  <si>
    <t>SVC-ABLCENT2YB</t>
  </si>
  <si>
    <t>SVC-ABLCENT3YB</t>
  </si>
  <si>
    <t>SVC-ABLCENT4YB</t>
  </si>
  <si>
    <t>SVC-ABLCENT5YB</t>
  </si>
  <si>
    <t>SVC-ABLCENT1YC</t>
  </si>
  <si>
    <t>SVC-ABLCENT2YC</t>
  </si>
  <si>
    <t>SVC-ABLCENT3YC</t>
  </si>
  <si>
    <t>SVC-ABLCENT4YC</t>
  </si>
  <si>
    <t>SVC-ABLCENT5YC</t>
  </si>
  <si>
    <t>SVC-ABLCENT1YD</t>
  </si>
  <si>
    <t>SVC-ABLCENT2YD</t>
  </si>
  <si>
    <t>SVC-ABLCENT3YD</t>
  </si>
  <si>
    <t>SVC-ABLCENT4YD</t>
  </si>
  <si>
    <t>SVC-ABLCENT5YD</t>
  </si>
  <si>
    <t>SVC-ABLCENT1YE</t>
  </si>
  <si>
    <t>SVC-ABLCENT2YE</t>
  </si>
  <si>
    <t>SVC-ABLCENT3YE</t>
  </si>
  <si>
    <t>SVC-ABLCENT4YE</t>
  </si>
  <si>
    <t>SVC-ABLCENT5YE</t>
  </si>
  <si>
    <t>SVC-ABLCENT1YF</t>
  </si>
  <si>
    <t>SVC-ABLCENT2YF</t>
  </si>
  <si>
    <t>SVC-ABLCENT3YF</t>
  </si>
  <si>
    <t>SVC-ABLCENT4YF</t>
  </si>
  <si>
    <t>SVC-ABLCENT5YF</t>
  </si>
  <si>
    <t>SVC-ABLVENT1YA</t>
  </si>
  <si>
    <t>SVC-ABLVENT2YA</t>
  </si>
  <si>
    <t>SVC-ABLVENT3YA</t>
  </si>
  <si>
    <t>SVC-ABLVENT4YA</t>
  </si>
  <si>
    <t>SVC-ABLVENT5YA</t>
  </si>
  <si>
    <t>SVC-ABLVENT1YB</t>
  </si>
  <si>
    <t>SVC-ABLVENT2YB</t>
  </si>
  <si>
    <t>SVC-ABLVENT3YB</t>
  </si>
  <si>
    <t>SVC-ABLVENT4YB</t>
  </si>
  <si>
    <t>SVC-ABLVENT5YB</t>
  </si>
  <si>
    <t>SVC-ABLVENT1YC</t>
  </si>
  <si>
    <t>SVC-ABLVENT2YC</t>
  </si>
  <si>
    <t>SVC-ABLVENT3YC</t>
  </si>
  <si>
    <t>SVC-ABLVENT4YC</t>
  </si>
  <si>
    <t>SVC-ABLVENT5YC</t>
  </si>
  <si>
    <t>SVC-ABLVENT1YD</t>
  </si>
  <si>
    <t>SVC-ABLVENT2YD</t>
  </si>
  <si>
    <t>SVC-ABLVENT3YD</t>
  </si>
  <si>
    <t>SVC-ABLVENT4YD</t>
  </si>
  <si>
    <t>SVC-ABLVENT5YD</t>
  </si>
  <si>
    <t>SVC-ABLVENT1YE</t>
  </si>
  <si>
    <t>SVC-ABLVENT2YE</t>
  </si>
  <si>
    <t>SVC-ABLVENT3YE</t>
  </si>
  <si>
    <t>SVC-ABLVENT4YE</t>
  </si>
  <si>
    <t>SVC-ABLVENT5YE</t>
  </si>
  <si>
    <t>SVC-ABLVENT1YF</t>
  </si>
  <si>
    <t>SVC-ABLVENT2YF</t>
  </si>
  <si>
    <t>SVC-ABLVENT3YF</t>
  </si>
  <si>
    <t>SVC-ABLVENT4YF</t>
  </si>
  <si>
    <t>SVC-ABLVENT5YF</t>
  </si>
  <si>
    <t>SVC-ABLINS1YA</t>
  </si>
  <si>
    <t>SVC-ABLINS1YB</t>
  </si>
  <si>
    <t>SVC-ABLINS1YC</t>
  </si>
  <si>
    <t>SVC-ABPSAMP</t>
  </si>
  <si>
    <t>SVC-ABPSCONS</t>
  </si>
  <si>
    <t>SVC-ABPSCUST</t>
  </si>
  <si>
    <t>SVC-ABPSESM</t>
  </si>
  <si>
    <t>SVC-ABPSIMPL</t>
  </si>
  <si>
    <t>SVC-ABPSINV</t>
  </si>
  <si>
    <t>SVC-ABPSPOV</t>
  </si>
  <si>
    <t>SVC-ABPSRICO</t>
  </si>
  <si>
    <t>SVC-ABPSSECF</t>
  </si>
  <si>
    <t>SVC-ABPSTAM</t>
  </si>
  <si>
    <t>ST-DEPINOLA91102A</t>
  </si>
  <si>
    <t>ST-DEPINOLA91102B</t>
  </si>
  <si>
    <t>ST-DEPINVLGC02</t>
  </si>
  <si>
    <t>FZ-SVCTPNF3YRP</t>
  </si>
  <si>
    <t>ST-DEPINMASMGANT</t>
  </si>
  <si>
    <t>ST-DEPINOLA91101A</t>
  </si>
  <si>
    <t>ST-DEPINOLA91101B</t>
  </si>
  <si>
    <t>MCL-SVCPSNAP99</t>
  </si>
  <si>
    <t>MCL-SVCPSNAP999</t>
  </si>
  <si>
    <t>MCL-SVCPSNAP1000</t>
  </si>
  <si>
    <t>MCL-SVCPSNAE99</t>
  </si>
  <si>
    <t>MCL-SVCPSNAE999</t>
  </si>
  <si>
    <t>MCL-SVCPSNAE1000</t>
  </si>
  <si>
    <t>MCL-SVCPSNAVP99</t>
  </si>
  <si>
    <t>MCL-SVCPSNAVP999</t>
  </si>
  <si>
    <t>MCL-SVCPSNAVP1000</t>
  </si>
  <si>
    <t>MCL-SVCPSNAVE99</t>
  </si>
  <si>
    <t>MCL-SVCPSNAVE999</t>
  </si>
  <si>
    <t>MCL-SVCPSNAVE1000</t>
  </si>
  <si>
    <t>CF-SVCMCLVDT</t>
  </si>
  <si>
    <t>FZ-SVCFESPS10</t>
  </si>
  <si>
    <t>FZ-SVCFESENT10</t>
  </si>
  <si>
    <t>FZ-SVCFESFED10</t>
  </si>
  <si>
    <t>FZ-SVCFESSEG</t>
  </si>
  <si>
    <t>ST-DEPINOLAEMS08A</t>
  </si>
  <si>
    <t>ST-DEPINOLAEMS08B</t>
  </si>
  <si>
    <t>ST-DEPINOLAEMS09A</t>
  </si>
  <si>
    <t>ST-DEPINOLAEMS09B</t>
  </si>
  <si>
    <t>ST-DEPINBCFR32</t>
  </si>
  <si>
    <t>ST-DEPINOLAEMS01A</t>
  </si>
  <si>
    <t>ST-DEPINOLAEMS01B</t>
  </si>
  <si>
    <t>ST-DEPINOLAEMS02A</t>
  </si>
  <si>
    <t>ST-DEPINOLAEMS02B</t>
  </si>
  <si>
    <t>ST-DEPINOLAEMS03A</t>
  </si>
  <si>
    <t>ST-DEPINOLAEMS03B</t>
  </si>
  <si>
    <t>ST-DEPINOLAEMS06A</t>
  </si>
  <si>
    <t>ST-DEPINOLAEMS06B</t>
  </si>
  <si>
    <t>ST-DEPINOLAEMS07A</t>
  </si>
  <si>
    <t>ST-DEPINOLAEMS07B</t>
  </si>
  <si>
    <t>SVC-HA40SD05Y</t>
  </si>
  <si>
    <t>SVC-HA40SD45Y</t>
  </si>
  <si>
    <t>SVC-HA40SD0P5Y</t>
  </si>
  <si>
    <t>SVC-HA40SD4P5Y</t>
  </si>
  <si>
    <t>SVC-HA40AD05Y</t>
  </si>
  <si>
    <t>SVC-HA40AD45Y</t>
  </si>
  <si>
    <t>SVC-HA40AD0P5Y</t>
  </si>
  <si>
    <t>SVC-HA40AD4P5Y</t>
  </si>
  <si>
    <t>FZ-SVCBATSW5Y</t>
  </si>
  <si>
    <t>FZ-SVCBATSW3Y</t>
  </si>
  <si>
    <t>FZ-SVCBATSW4Y</t>
  </si>
  <si>
    <t>ST-DEPINBCFR16A</t>
  </si>
  <si>
    <t>ST-DEPINBCFR16B</t>
  </si>
  <si>
    <t>ST-DEPINBCFR17A</t>
  </si>
  <si>
    <t>ST-DEPINBCFR17B</t>
  </si>
  <si>
    <t>ST-DEPINBCFR18A</t>
  </si>
  <si>
    <t>ST-DEPINBCFR18B</t>
  </si>
  <si>
    <t>ST-DEPINLBRVPDU</t>
  </si>
  <si>
    <t>SVC-HA20D05Y</t>
  </si>
  <si>
    <t>SVC-HA20D5Y</t>
  </si>
  <si>
    <t>SVC-HA20D0P5Y</t>
  </si>
  <si>
    <t>SVC-HA20D2P5Y</t>
  </si>
  <si>
    <t>SVC-HA20DC5Y</t>
  </si>
  <si>
    <t>SVC-HA33AD05Y</t>
  </si>
  <si>
    <t>SVC-HA33AD25Y</t>
  </si>
  <si>
    <t>SVC-HA33AD0P5Y</t>
  </si>
  <si>
    <t>SVC-HA33AD2P5Y</t>
  </si>
  <si>
    <t>SVC-HA33SD05Y</t>
  </si>
  <si>
    <t>SVC-HA33SD25Y</t>
  </si>
  <si>
    <t>SVC-HA33SD0P5Y</t>
  </si>
  <si>
    <t>SVC-HA33SD2P5Y</t>
  </si>
  <si>
    <t>SVC-HA33TS05Y</t>
  </si>
  <si>
    <t>SVC-HA33TS25Y</t>
  </si>
  <si>
    <t>SVC-HA33TS0P5Y</t>
  </si>
  <si>
    <t>SVC-HA33TS2P5Y</t>
  </si>
  <si>
    <t>SVC-HA33TA05Y</t>
  </si>
  <si>
    <t>SVC-HA33TA25Y</t>
  </si>
  <si>
    <t>SVC-HA33TA0P5Y</t>
  </si>
  <si>
    <t>SVC-HA33TA2P5Y</t>
  </si>
  <si>
    <t>SVC-HA55AD05Y</t>
  </si>
  <si>
    <t>SVC-HA55AD25Y</t>
  </si>
  <si>
    <t>SVC-HA55AD0P5Y</t>
  </si>
  <si>
    <t>SVC-HA55AD2P5Y</t>
  </si>
  <si>
    <t>SVC-HA55SD05Y</t>
  </si>
  <si>
    <t>SVC-HA55SD25Y</t>
  </si>
  <si>
    <t>SVC-HA55SD0P5Y</t>
  </si>
  <si>
    <t>SVC-HA55SD2P5Y</t>
  </si>
  <si>
    <t>SVC-HAG1AD05Y</t>
  </si>
  <si>
    <t>SVC-HAG1AD25Y</t>
  </si>
  <si>
    <t>SVC-HAG1AD0P5Y</t>
  </si>
  <si>
    <t>SVC-HAG1AD2P5Y</t>
  </si>
  <si>
    <t>FZ-SVCB2MCMB3Y</t>
  </si>
  <si>
    <t>FZ-SVCB2MCMB4Y</t>
  </si>
  <si>
    <t>FZ-SVCB2MCMB5Y</t>
  </si>
  <si>
    <t>CF-SVCB2MCMB4Y</t>
  </si>
  <si>
    <t>CF-SVCB2MCMB5Y</t>
  </si>
  <si>
    <t>CF-SVCB2MBM5Y</t>
  </si>
  <si>
    <t>CF-SVCB2MBM3Y</t>
  </si>
  <si>
    <t>CF-SVCB2MBM4Y</t>
  </si>
  <si>
    <t>FZ-SVCB2MBM3Y</t>
  </si>
  <si>
    <t>FZ-SVCB2MBM4Y</t>
  </si>
  <si>
    <t>FZ-SVCB2MBM5Y</t>
  </si>
  <si>
    <t>FZ-SVCPRUAA1YER</t>
  </si>
  <si>
    <t>FZ-SVCPRUAA3YER</t>
  </si>
  <si>
    <t>FZ-SVCPRUAA5YER</t>
  </si>
  <si>
    <t>ST-DEPINDHE3302</t>
  </si>
  <si>
    <t>SVC-PSASSET1000A</t>
  </si>
  <si>
    <t>SVC-PSASSET2000A</t>
  </si>
  <si>
    <t>SVC-PSASSET250A</t>
  </si>
  <si>
    <t>SVC-PSASSET3000A</t>
  </si>
  <si>
    <t>SVC-PSASSET4000A</t>
  </si>
  <si>
    <t>SVC-PSASSET5000A</t>
  </si>
  <si>
    <t>SVC-PSASSET500A</t>
  </si>
  <si>
    <t>CF-SVCPDEPNP</t>
  </si>
  <si>
    <t>ST-DEPIN55FULL03</t>
  </si>
  <si>
    <t>ST-DEPINDHE3301</t>
  </si>
  <si>
    <t>CF-SVC1TBSSD3Y</t>
  </si>
  <si>
    <t>CF-SVCLTAEX2Y</t>
  </si>
  <si>
    <t>CF-SVCLTAEX4Y</t>
  </si>
  <si>
    <t>CF-SVCLTAEX5Y</t>
  </si>
  <si>
    <t>CF-SVCLTAEXY4</t>
  </si>
  <si>
    <t>CF-SVCLTAEXY5</t>
  </si>
  <si>
    <t>CF-SVCLTAEAPOY4</t>
  </si>
  <si>
    <t>CF-SVCLTAEAPOY5</t>
  </si>
  <si>
    <t>CF-SVCLTAEAPO2Y</t>
  </si>
  <si>
    <t>CF-SVCPDXPAKINST</t>
  </si>
  <si>
    <t>CF-SVCLTAEX3Y</t>
  </si>
  <si>
    <t>CF-SVCLTNFY4</t>
  </si>
  <si>
    <t>CF-SVCLTNFY45</t>
  </si>
  <si>
    <t>FZ-SVCLTNFY4</t>
  </si>
  <si>
    <t>FZ-SVCLTNFY45</t>
  </si>
  <si>
    <t>FZ-SVCPRUAA1YAP</t>
  </si>
  <si>
    <t>FZ-SVCPRUANA1YAP</t>
  </si>
  <si>
    <t>FZ-SVTCSPVHHUC1YA</t>
  </si>
  <si>
    <t>FZ-HHSOTIPPMM</t>
  </si>
  <si>
    <t>ST-DEPINVPDUKIT</t>
  </si>
  <si>
    <t>FZ-SVTCVCSPTSO32Y</t>
  </si>
  <si>
    <t>FZ-SVTCVHHOSUC3Y</t>
  </si>
  <si>
    <t>ST-DEPINBW3301</t>
  </si>
  <si>
    <t>ST-DEPNINUPSYT01</t>
  </si>
  <si>
    <t>ST-DEPINSWPP01</t>
  </si>
  <si>
    <t>ST-DEPINSWPP02</t>
  </si>
  <si>
    <t>ST-DEPINSWPP03</t>
  </si>
  <si>
    <t>ST-DEPINSWPP04</t>
  </si>
  <si>
    <t>ST-DEPINLBRADV01</t>
  </si>
  <si>
    <t>ST-DEPINLBRBAS01</t>
  </si>
  <si>
    <t>ST-DEPENINA3RCCRT</t>
  </si>
  <si>
    <t>FX-HHSOTIIMPL</t>
  </si>
  <si>
    <t>ST-DEPINVLSCG02</t>
  </si>
  <si>
    <t>FZ-SVTCVHHUC1Y</t>
  </si>
  <si>
    <t>FZ-SVTCVHHUC2Y</t>
  </si>
  <si>
    <t>FZ-SVTCVHHEXTY2</t>
  </si>
  <si>
    <t>FZ-SVTCVHHEXTY23</t>
  </si>
  <si>
    <t>FZ-SVTCVHHEXTY3</t>
  </si>
  <si>
    <t>ST-DEPIN55HV0USB</t>
  </si>
  <si>
    <t>ST-DEPIN55HV2USB</t>
  </si>
  <si>
    <t>ST-DEPIN55GJ2USB</t>
  </si>
  <si>
    <t>ST-DEPIN55GJ0USB</t>
  </si>
  <si>
    <t>ST-DEPINA3FLKD</t>
  </si>
  <si>
    <t>ST-DEPING1FLKD</t>
  </si>
  <si>
    <t>CF-SVCNAVNFHSUS3Y</t>
  </si>
  <si>
    <t>CF-SVCNAVNFHSMX3Y</t>
  </si>
  <si>
    <t>ST-DEPINHNTBCHPD01</t>
  </si>
  <si>
    <t>ST-DEPINSCNMNT01</t>
  </si>
  <si>
    <t>ST-DEPIN33FLR</t>
  </si>
  <si>
    <t>MCL-SVCFESMCLDBLK</t>
  </si>
  <si>
    <t>FZ-SVCPSY4</t>
  </si>
  <si>
    <t>FZ-SVCPSY5</t>
  </si>
  <si>
    <t>MM-SVCSMLCASE</t>
  </si>
  <si>
    <t>MM-SVCMEDCASE</t>
  </si>
  <si>
    <t>MM-SVCLRGCASE</t>
  </si>
  <si>
    <t>MM-SVCSLKCASE</t>
  </si>
  <si>
    <t>MM-SVCVNLCASE</t>
  </si>
  <si>
    <t>MM-SVCBDGSCASE</t>
  </si>
  <si>
    <t>MM-SVCBDGCASE</t>
  </si>
  <si>
    <t>FZ-HHSOTIPPL</t>
  </si>
  <si>
    <t>FZ-HHSOTIENTSUPM</t>
  </si>
  <si>
    <t>FZ-HHSOTISASM</t>
  </si>
  <si>
    <t>FZ-HHSOTIASST2</t>
  </si>
  <si>
    <t>FZ-HHSOTIPSS1HR</t>
  </si>
  <si>
    <t>FZ-SVTCHHPAE1Y</t>
  </si>
  <si>
    <t>FZ-SVTCHHUCBLTA3Y</t>
  </si>
  <si>
    <t>FZ-SVTCHHUCBLTA4Y</t>
  </si>
  <si>
    <t>FZ-SVTCHHUCBLTA5Y</t>
  </si>
  <si>
    <t>FZ-SVTCHHUCISA3Y</t>
  </si>
  <si>
    <t>FZ-SVTCHHUCISA4Y</t>
  </si>
  <si>
    <t>FZ-SVTCHHUCISA5Y</t>
  </si>
  <si>
    <t>FZ-SVTCHHUCBLTN3Y</t>
  </si>
  <si>
    <t>FZ-SVTCHHUCBLTN4Y</t>
  </si>
  <si>
    <t>FZ-SVTCHHUCBLTN5Y</t>
  </si>
  <si>
    <t>FZ-SVTCHHUCISN3Y</t>
  </si>
  <si>
    <t>FZ-SVTCHHUCISN4Y</t>
  </si>
  <si>
    <t>FZ-SVTCHHUCLT3Y</t>
  </si>
  <si>
    <t>FZ-SVTCHHUCLT4Y</t>
  </si>
  <si>
    <t>FZ-SVTCHHUCLT5Y</t>
  </si>
  <si>
    <t>ST-DEPING1CLDS</t>
  </si>
  <si>
    <t>ST-DEPING1CLDF</t>
  </si>
  <si>
    <t>ST-DEPINA3CLDS</t>
  </si>
  <si>
    <t>ST-DEPINA3CLDF</t>
  </si>
  <si>
    <t>CF-SVCPDUNCI</t>
  </si>
  <si>
    <t>FZ-SVTCHHBOX</t>
  </si>
  <si>
    <t>ST-DEPING1FLF</t>
  </si>
  <si>
    <t>ST-DEPING1FLR</t>
  </si>
  <si>
    <t>ST-DEPINA3KEYUP</t>
  </si>
  <si>
    <t>ST-DEPINMOUNTUP</t>
  </si>
  <si>
    <t>ST-DEPINELECTUP</t>
  </si>
  <si>
    <t>ST-DEPINA3FLF</t>
  </si>
  <si>
    <t>ST-DEPINA3FLR</t>
  </si>
  <si>
    <t>ST-HHINSTALL10</t>
  </si>
  <si>
    <t>ST-HHINSTALL7</t>
  </si>
  <si>
    <t>ST-HHINSTALL4</t>
  </si>
  <si>
    <t>ST-DEPIN55TMK01</t>
  </si>
  <si>
    <t>FZ-SVCTCHHUC3Y1</t>
  </si>
  <si>
    <t>ST-DEPINLPG1FL01</t>
  </si>
  <si>
    <t>CF-SVCPSY4APOS</t>
  </si>
  <si>
    <t>CF-SVCPSY5APOS</t>
  </si>
  <si>
    <t>FZ-SVTCHHDEP</t>
  </si>
  <si>
    <t>FZ-SVTCHHDEP1000</t>
  </si>
  <si>
    <t>FZ-SVTCHHDEP200</t>
  </si>
  <si>
    <t>FZ-SVTCHHDEP500</t>
  </si>
  <si>
    <t>FZ-SVTCHHBRZ</t>
  </si>
  <si>
    <t>FZ-SVTCHHBRZ1000</t>
  </si>
  <si>
    <t>FZ-SVTCHHBRZ200</t>
  </si>
  <si>
    <t>FZ-SVTCHHBRZ500</t>
  </si>
  <si>
    <t>FZ-SVTCHHCONFIG</t>
  </si>
  <si>
    <t>FZ-SVTCHHKIT4</t>
  </si>
  <si>
    <t>FZ-SVTCHHLESETUP</t>
  </si>
  <si>
    <t>FZ-SVTCHHLETCH</t>
  </si>
  <si>
    <t>FZ-SVTCHHSTORAGE</t>
  </si>
  <si>
    <t>FZ-SVTCHHWA</t>
  </si>
  <si>
    <t>FZ-SVCHHZTDEPOU</t>
  </si>
  <si>
    <t>FZ-SVCHHZTDEPLT</t>
  </si>
  <si>
    <t>CF-SVCMACADNA</t>
  </si>
  <si>
    <t>CF-SVCLOGOPROOF</t>
  </si>
  <si>
    <t>CF-SVCUIDTAG</t>
  </si>
  <si>
    <t>CF-SVCWIREDEP</t>
  </si>
  <si>
    <t>CF-SVCLOGOINST</t>
  </si>
  <si>
    <t>CF-SVCPDBRZ</t>
  </si>
  <si>
    <t>CF-SVCDEPCTACT1</t>
  </si>
  <si>
    <t>CF-SVCPDSSTOR</t>
  </si>
  <si>
    <t>CF-SVCPDADD</t>
  </si>
  <si>
    <t>CF-SVCPDKITTING</t>
  </si>
  <si>
    <t>CF-SVCDEPCTACT2</t>
  </si>
  <si>
    <t>CF-SVCASTAGHTLD</t>
  </si>
  <si>
    <t>FZ-SVHHUCAPO2Y</t>
  </si>
  <si>
    <t>FZ-SVHHUCAPOY4</t>
  </si>
  <si>
    <t>FZ-SVHHUCAPOY5</t>
  </si>
  <si>
    <t>FZ-SVTCHHAE3Y</t>
  </si>
  <si>
    <t>FZ-SVTCHHAE4Y</t>
  </si>
  <si>
    <t>FZ-SVTCHHAE5Y</t>
  </si>
  <si>
    <t>FZ-SVTCHHEXT2Y</t>
  </si>
  <si>
    <t>FZ-SVCHHEXT1Y</t>
  </si>
  <si>
    <t>FZ-SVCHHEXTY5</t>
  </si>
  <si>
    <t>FZ-SVCHHEXTAPO2Y</t>
  </si>
  <si>
    <t>FZ-SVCHHEXTAPOY4</t>
  </si>
  <si>
    <t>FZ-SVCHHEXTAPOY5</t>
  </si>
  <si>
    <t>FZ-SVCHHUCAPO2Y</t>
  </si>
  <si>
    <t>FZ-SVCHHUCAPOY4</t>
  </si>
  <si>
    <t>FZ-SVCHHUCAPOY5</t>
  </si>
  <si>
    <t>FZ-SVCHHFESCNS</t>
  </si>
  <si>
    <t>FZ-SVCHHFESTVL</t>
  </si>
  <si>
    <t>FZ-SVCHHFES3</t>
  </si>
  <si>
    <t>FZ-SVCHHFES5</t>
  </si>
  <si>
    <t>FZ-SVCHHFES10</t>
  </si>
  <si>
    <t>FZ-SVCHHFES20</t>
  </si>
  <si>
    <t>FZ-SVTCVCSPTSO1Y</t>
  </si>
  <si>
    <t>FZ-SVTCVCSPTSO2Y</t>
  </si>
  <si>
    <t>FZ-SVCPRTUAAY1</t>
  </si>
  <si>
    <t>FZ-SVCPRTUAAY2</t>
  </si>
  <si>
    <t>FZ-SVCPRTUAAY3</t>
  </si>
  <si>
    <t>ST-DEPIN13CNSL</t>
  </si>
  <si>
    <t>CF-SVCFES100</t>
  </si>
  <si>
    <t>CF-SVCFES80</t>
  </si>
  <si>
    <t>CF-SVCFES20</t>
  </si>
  <si>
    <t>CF-SVCFES40</t>
  </si>
  <si>
    <t>CF-SVCFES60</t>
  </si>
  <si>
    <t>CF-SVCFESTVL</t>
  </si>
  <si>
    <t>CF-SVCFES200</t>
  </si>
  <si>
    <t>CF-SVCFES300</t>
  </si>
  <si>
    <t>CF-SVCFES400</t>
  </si>
  <si>
    <t>CF-SVCPSY5</t>
  </si>
  <si>
    <t>FZ-SVCTPHS5YR</t>
  </si>
  <si>
    <t>FZ-SVHHHSW5Y</t>
  </si>
  <si>
    <t>FZ-SVHHHSW4Y</t>
  </si>
  <si>
    <t>FZ-SVHHHSW3Y</t>
  </si>
  <si>
    <t>FZ-SVHHEXTY4</t>
  </si>
  <si>
    <t>FZ-SVHHEXT2Y</t>
  </si>
  <si>
    <t>ST-DEPINTRAVEL3</t>
  </si>
  <si>
    <t>CF-SVMCLMTPSV9Y1U1</t>
  </si>
  <si>
    <t>FZ-SVC512SSD5Y</t>
  </si>
  <si>
    <t>CF-SVCMCLMTMRC2Y1</t>
  </si>
  <si>
    <t>CF-SVCMCLMTPSV2Y1</t>
  </si>
  <si>
    <t>CF-SVCFESBLK</t>
  </si>
  <si>
    <t>CF-SVCB2MCBA</t>
  </si>
  <si>
    <t>CF-SVCB2MPM</t>
  </si>
  <si>
    <t>CF-SVCB2MTE</t>
  </si>
  <si>
    <t>CF-SVCB2MTRN</t>
  </si>
  <si>
    <t>CF-SVCADDPRM24B</t>
  </si>
  <si>
    <t>CF-SVCADDPRM36B</t>
  </si>
  <si>
    <t>CF-SVCADDPRM48B</t>
  </si>
  <si>
    <t>CF-SVCFESMCLD</t>
  </si>
  <si>
    <t>CF-SVCFESMCLH</t>
  </si>
  <si>
    <t>CF-SVCFESMCLT</t>
  </si>
  <si>
    <t>CF-SVCDPWAR3Y</t>
  </si>
  <si>
    <t>CF-SVCDPWARUP3Y</t>
  </si>
  <si>
    <t>CF-SVCDIMCR5Y</t>
  </si>
  <si>
    <t>CF-SVCLTHS3YR</t>
  </si>
  <si>
    <t>CF-SVCLTHS4YR</t>
  </si>
  <si>
    <t>CF-SVCLTHS5YR</t>
  </si>
  <si>
    <t>CF-SVCLTHSP3YR</t>
  </si>
  <si>
    <t>CF-SVCLTHSP4YR</t>
  </si>
  <si>
    <t>CF-SVCLTHSP5YR</t>
  </si>
  <si>
    <t>CF-SVCPSY4</t>
  </si>
  <si>
    <t>CF-S09SLCY4AP</t>
  </si>
  <si>
    <t>CF-S09SLCY5AP</t>
  </si>
  <si>
    <t>CF-SVCCUPORT</t>
  </si>
  <si>
    <t>CF-SVCLTHSAPOYR4</t>
  </si>
  <si>
    <t>CF-SVCLTHSAPOYR5</t>
  </si>
  <si>
    <t>CF-SVCLTHSPAPOYR4</t>
  </si>
  <si>
    <t>CF-SVCLTHSPAPOYR5</t>
  </si>
  <si>
    <t>CF-SVCLTHSAPO2YR</t>
  </si>
  <si>
    <t>CF-SVCLTHSPAPO2YR</t>
  </si>
  <si>
    <t>CF-SVCADDKENT4Y</t>
  </si>
  <si>
    <t>CF-SVCBIOS1</t>
  </si>
  <si>
    <t>CF-SSGSVC3A</t>
  </si>
  <si>
    <t>CF-SSGSVC3B</t>
  </si>
  <si>
    <t>CF-SSGSVC4A</t>
  </si>
  <si>
    <t>CF-SSGSVC4B</t>
  </si>
  <si>
    <t>CF-SSGSVC5A</t>
  </si>
  <si>
    <t>CF-SSGSVC5B</t>
  </si>
  <si>
    <t>CF-SVC512SSD3Y</t>
  </si>
  <si>
    <t>CF-SVC512SSD4Y</t>
  </si>
  <si>
    <t>CF-SVC512SSD5Y</t>
  </si>
  <si>
    <t>CF-SVCFLDPROJ</t>
  </si>
  <si>
    <t>CF-SVCPROJMGMT</t>
  </si>
  <si>
    <t>CF-SVCCONDAILY</t>
  </si>
  <si>
    <t>CF-SVCHDIM4Y</t>
  </si>
  <si>
    <t>CF-SVCHDIM3Y</t>
  </si>
  <si>
    <t>CF-SVCHDIM5Y</t>
  </si>
  <si>
    <t>ST-DEPININTERM5</t>
  </si>
  <si>
    <t>ST-DEPING1YT02</t>
  </si>
  <si>
    <t>ST-DEPINL1SHFL02</t>
  </si>
  <si>
    <t>ST-DEPINL1SHFL03</t>
  </si>
  <si>
    <t>ST-DEPING1YT01</t>
  </si>
  <si>
    <t>ST-DEPINL1SHFL01</t>
  </si>
  <si>
    <t>ST-DEPINSMRTPRT</t>
  </si>
  <si>
    <t>ST-DEPIN33NPVKIT</t>
  </si>
  <si>
    <t>ST-DEPIN33PTVKIT</t>
  </si>
  <si>
    <t>FZ-HHSOTIACAD</t>
  </si>
  <si>
    <t>FZ-HHSOTIIMPL</t>
  </si>
  <si>
    <t>ST-DEPINVPD02</t>
  </si>
  <si>
    <t>ST-DEPINHHVPD01</t>
  </si>
  <si>
    <t>ST-DEPINHHVPD02</t>
  </si>
  <si>
    <t>FZ-SVC512SSD3Y</t>
  </si>
  <si>
    <t>ST-DEPINHV3301</t>
  </si>
  <si>
    <t>ST-DEPINSURCHARGE</t>
  </si>
  <si>
    <t>ST-DEPINNP02</t>
  </si>
  <si>
    <t>FZ-SVTCINTDOC</t>
  </si>
  <si>
    <t>ST-HHINALP01</t>
  </si>
  <si>
    <t>ST-HHINALP02</t>
  </si>
  <si>
    <t>ST-DEPINSTTHP01</t>
  </si>
  <si>
    <t>ST-DEPINADH01</t>
  </si>
  <si>
    <t>ST-DEPININTER3E</t>
  </si>
  <si>
    <t>FZ-HHSOTIJS</t>
  </si>
  <si>
    <t>ST-HHINEPS</t>
  </si>
  <si>
    <t>ST-HHINKB</t>
  </si>
  <si>
    <t>ST-HHINSCB</t>
  </si>
  <si>
    <t>ST-HHINA201</t>
  </si>
  <si>
    <t>ST-HHINB201</t>
  </si>
  <si>
    <t>ST-HHINN102</t>
  </si>
  <si>
    <t>FZ-SVHHEXTY5</t>
  </si>
  <si>
    <t>ST-HHINN101</t>
  </si>
  <si>
    <t>ST-DEPIN33DPSWP</t>
  </si>
  <si>
    <t>ST-DEPIN33DPSWPA</t>
  </si>
  <si>
    <t>ST-DEPIN33NPSWP</t>
  </si>
  <si>
    <t>FZ-SVCTPHS3YR</t>
  </si>
  <si>
    <t>FZ-SVCTPHS4YR</t>
  </si>
  <si>
    <t>FZ-SVCHHHS5Y</t>
  </si>
  <si>
    <t>FZ-SVCTPHSAPOYR5</t>
  </si>
  <si>
    <t>FZ-SVCTPHSPAPOYR4</t>
  </si>
  <si>
    <t>FZ-SVCTPHSPAPOYR5</t>
  </si>
  <si>
    <t>FZ-SVCTPHSP3YR</t>
  </si>
  <si>
    <t>FZ-SVCTPHSPAPO2YR</t>
  </si>
  <si>
    <t>FZ-SVCTPHSP4YR</t>
  </si>
  <si>
    <t>FZ-SVCTPHSP5YR</t>
  </si>
  <si>
    <t>ST-DEPIN20SWAP</t>
  </si>
  <si>
    <t>ST-DEPININTERM1E</t>
  </si>
  <si>
    <t>ST-DEPININTER4E</t>
  </si>
  <si>
    <t>ST-DEPININTERM4</t>
  </si>
  <si>
    <t>ST-DEPINVPD03</t>
  </si>
  <si>
    <t>FZ-SVC512SSD4YAP</t>
  </si>
  <si>
    <t>FZ-SVC256SSD5YAP</t>
  </si>
  <si>
    <t>FZ-SVC512SSD5YAP</t>
  </si>
  <si>
    <t>FZ-SVC512SSD4Y</t>
  </si>
  <si>
    <t>ST-DEPININTERM2</t>
  </si>
  <si>
    <t>ST-DEPINVPD01</t>
  </si>
  <si>
    <t>ST-PMPROJMGT</t>
  </si>
  <si>
    <t>ST-DEPINTRAVEL1</t>
  </si>
  <si>
    <t>ST-DEPING1FULL</t>
  </si>
  <si>
    <t>Toughbook No Return of Defective Drive - 1TB and 2TB SSD (Years 1, 2, 3, and 4) for FZ-40, FZ-55</t>
  </si>
  <si>
    <t>Toughbook No Return of Defective Drive - 1TB and 2TB SSD (Years 1, 2, 3, 4, and 5) for FZ-40, FZ-55</t>
  </si>
  <si>
    <t>Toughbook No Return of Defective Drive - 1TB and 2TB  SSD (Years 1, 2, and 3) for CF-33, FZ-G2</t>
  </si>
  <si>
    <t>Absolute Secure Access Edge SaaS - 12 Month Term - 100 to 200 Unit Volume, 100 License Minimum Order Quantity</t>
  </si>
  <si>
    <t>Absolute Secure Access Edge SaaS - 12 Month Term - 201 to 500 Unit Volume</t>
  </si>
  <si>
    <t>Absolute Secure Access Edge SaaS - 12 Month Term - 501 to 1,000 Unit Volume</t>
  </si>
  <si>
    <t>Absolute Secure Access Edge SaaS - 12 Month Term - 1,001 to 2,000 Unit Volume</t>
  </si>
  <si>
    <t>Absolute Secure Access Edge SaaS - 12 Month Term - 2,001 to 5,000 Unit Volume</t>
  </si>
  <si>
    <t>Absolute Secure Access Edge SaaS - 12 Month Term - 5,001 to 10,000 Unit Volume</t>
  </si>
  <si>
    <t>FZ40 Quad-Pass Dock Swap Kit with Antenna - Panasonic 40 Quad Pass Thru Dock Swap with Antenna and Power Kit - Package includes Toughbook 40 quad pass thru dock, screen support, VPDU installed on installation plate with rugged Panasonic vehicle power supply, dock swap wiring kit and, roof mounted antenna. All product is kitted into a single solution before shipping. Ground shipping is included.</t>
  </si>
  <si>
    <t>FZ40 Quad-Pass Dock Swap Kit w/out Antenna - Panasonic 40 Quad Pass Thru Dock Swap and Power Kit (without Antenna) - Package includes Toughbook 40 quad pass thru dock, screen support, VPDU installed on installation plate with rugged Panasonic vehicle power supply, dock swap wiring kit. All product is kitted into a single solution before shipping. Ground shipping is included. </t>
  </si>
  <si>
    <t>FZ40 No-Pass Dock Swap Kit - Panasonic 40 No Pass Thru Dock Swap with Power Kit - Package includes Toughbook 40 no pass thru dock, screen support, VPDU installed on installation plate with rugged Panasonic vehicle power supply, dock swap wiring kit. All product is kitted into a single solution before shipping. Ground shipping is included.</t>
  </si>
  <si>
    <t>Absolute Secure Access  Certification Training - 2 Day Course (online)</t>
  </si>
  <si>
    <t>Absolute Secure Access Elite Tech Support (10-5000 Licenses) Remote - Annual</t>
  </si>
  <si>
    <t>Absolute Secure Access Elite Tech Support (5000+ Licenses)  Remote - Annual</t>
  </si>
  <si>
    <t>ProService Non-Panasonic Device Deployment - Standard Tier - Offering Includes receiving of (1) non-Panasonic device (new in box), storage insured for 60 days, installation and battery charging, receive load and approve customer image. All-inclusive deployment report, single image, single shipping location, single shipping dates, capture and catalog model with serial information</t>
  </si>
  <si>
    <t>ProService Non-Panasonic Device Deployment - Bronze Tier - Offering Includes receiving of (1) non-Panasonic device (new in box), storage insured for 60 days, installation and battery charging, receive load and approve customer image. All-inclusive deployment report, single image, single shipping location, single shipping dates, capture and catalog model with serial information. (Upgrade Services) Capture and Catalog association of mode, serial, IMEI, SIM, Asset tag. Installation of pen and tether. Installation of asset tag. Insert customer documents. Customer label added outside of box. Application of customer BIOS settings.</t>
  </si>
  <si>
    <t>ProService Non-Panasonic Device Deployment - Premiere Tier - Offering Includes receiving of (1) non-Panasonic device (new in box), storage insured for 60 days, installation and battery charging, receive load and approve customer image. Capture and Catalog association of mode, serial, IMEI, SIM, Asset tag. Installation of pen and tether. Installation of asset tag. Insert customer documents. Customer label added outside of box. Application of customer BIOS settings. (Upgrade Services) Post image configuration, Multiple shipping locations, multiple shipping dates, multiple images.</t>
  </si>
  <si>
    <t>Microsoft Volume License Agreement: Allows reimaging rights per the Microsoft Licensing Guidelines on customer units, allows downgrade to Windows 10. This license will allow reimaging of Windows 11 and downgrading to Windows 10 on all machines that come with a Windows 11 OEM license.</t>
  </si>
  <si>
    <t>ULTIMATE CARE PREMIER WARRANTY - 5 YEAR (60 MONTH) ULTIMATE CARE HARDWARE WARRANTY INCLUDING PANASONIC SMART SERVICE, SMART BATTERY WARRANTY, AND LONG TERM PREMIER OS MAINTENANCE PROGRAM. FOR FZ-N1. REQURIES INSTALLATION OF SMART SERVICE SOFTWARE AGENT.</t>
  </si>
  <si>
    <t>Duke Energy Florida – Panasonic FZ55 Mounting Vehicle without Antenna - 3yr Warranty – Package includes: Havis FZ55 dual-pass dock, rugged power supply, and a basic wiring kit. Ground shipping is included. One time use.</t>
  </si>
  <si>
    <t xml:space="preserve">3 YEAR SMART BATTERY WARRANTY WITH B2M SMART ESSENTIALS SOFTWARE FOR WINDOWS TOUGHBOOKS PRIMARY BATTERY. ELIGIBLE MODELS INCLUDE CF-33, FZ-40, FZ-55, FZ-G2; AND REQUIRES INSTALLATION OF SMART BATTERY MONITORING SOFTWARE. </t>
  </si>
  <si>
    <t>4 YEAR SMART BATTERY WARRANTY WITH B2M SMART ESSENTIALS SOFTWARE FOR WINDOWS TOUGHBOOKS PRIMARY BATTERY. ELIGIBLE MODELS INCLUDE CF-33, FZ-40, FZ-55, FZ-G2; AND REQUIRES INSTALLATION OF SMART BATTERY MONITORING SOFTWARE.</t>
  </si>
  <si>
    <t>5 YEAR SMART BATTERY WARRANTY WITH B2M SMART ESSENTIALS SOFTWARE FOR WINDOWS TOUGHBOOKS PRIMARY BATTERY. ELIGIBLE MODELS INCLUDE CF-33, FZ-40, FZ-55, FZ-G2; AND REQUIRES INSTALLATION OF SMART BATTERY MONITORING SOFTWARE.</t>
  </si>
  <si>
    <t>1-YEAR EXTENSION FOR SMART BATTERY WARRANTY FOR YEAR 4. INCLUDES B2M SMART ESSENTIALS SOFTWARE FOR WINDOWS TOUGHBOOKS. ELIGIBLE MODELS INCLUDE CF-33, FZ-40, FZ-55, AND FZ-G2; AND REQUIRES INSTALLATION OF SMART BATTERY MONITORING SOFTWARE. NOTE: FOR DUAL BATTERY SYSTEMS (CF-33 OR OTHER) USE THE APPROPRIATE DUAL SMART BATTERY WARRANTY SKU. REQUIRES PREVIOUS PURCHASE OF CF-SVCSEBAT3Y</t>
  </si>
  <si>
    <t>1-YEAR EXTENSION FOR SMART BATTERY WARRANTY FOR YEAR 5. INCLUDES B2M SMART ESSENTIALS SOFTWARE FOR WINDOWS TOUGHBOOKS. ELIGIBLE MODELS INCLUDE CF-33, FZ-40, FZ-55, AND FZ-G2; AND REQUIRES INSTALLATION OF SMART BATTERY MONITORING SOFTWARE. NOTE: FOR DUAL BATTERY SYSTEMS (CF-33 OR OTHER) USE THE APPROPRIATE DUAL SMART BATTERY WARRANTY SKU. REQUIRES PREVIOUS PURCHASE OF CF-SVCSEBAT4Y</t>
  </si>
  <si>
    <t>2-YEAR EXTENSION FOR SMART BATTERY WARRANTY FOR YEARS 4 AND  5. INCLUDES SMART ESSENTIALS SOFTWARE FOR WINDOWS TOUGHBOOKS. ELIGIBLE MODELS INCLUDE CF-33, FZ-40, FZ-55, AND FZ-G2; AND REQUIRES INSTALLATION OF SMART BATTERY MONITORING SOFTWARE. NOTE: FOR DUAL BATTERY SYSTEMS (CF-33 OR OTHER) USE THE APPROPRIATE DUAL SMART BATTERY WARRANTY SKU. REQUIRES PREVIOUS PURCHASE OF CF-SVCBATSW3Y</t>
  </si>
  <si>
    <t>Absolute Secure Web Gateway - Add-on service for Secure Access Edge - 12 Month Term - 10 to 200 Unit Volume, 10 License minimum order quantity</t>
  </si>
  <si>
    <t>Absolute Secure Web Gateway - Add-on service for Secure Access Edge - 12 Month Term - 201 to 500 Unit Volume</t>
  </si>
  <si>
    <t>Absolute Secure Web Gateway - Add-on service for Secure Access Edge - 12 Month Term - 501 to 1,000 Unit Volume</t>
  </si>
  <si>
    <t>Absolute Secure Web Gateway - Add-on service for Secure Access Edge - 12 Month Term - 1,001 to 2,000 Unit Volume</t>
  </si>
  <si>
    <t>Absolute Secure Web Gateway - Add-on service for Secure Access Edge - 12 Month Term - 2,001 to 5,000 Unit Volume</t>
  </si>
  <si>
    <t>Absolute Secure Web Gateway - Add-on service for Secure Access Edge - 12 Month Term - 5,001 to 10,000 Unit Volume</t>
  </si>
  <si>
    <t>Absolute Secure Web Gateway - Add-on service for Secure Access Edge - 24 Month Term - 10 to 200 Unit Volume, 10 License minimum order quantity</t>
  </si>
  <si>
    <t>Absolute Secure Web Gateway - Add-on service for Secure Access Edge - 24 Month Term - 201 to 500 Unit Volume</t>
  </si>
  <si>
    <t>Absolute Secure Web Gateway - Add-on service for Secure Access - 24 Month Term - 501 to 1,000 Unit Volume</t>
  </si>
  <si>
    <t>Absolute Secure Web Gateway - Add-on service for Secure Access Edge - 24 Month Term - 1,001 to 2,000 Unit Volume</t>
  </si>
  <si>
    <t>Absolute Secure Web Gateway - Add-on service for Secure Access Edge - 24 Month Term - 2,001 to 5,000 Unit Volume</t>
  </si>
  <si>
    <t>Absolute Secure Web Gateway - Add-on service for Secure Access Edge - 24 Month Term - 5,001 to 10,000 Unit Volume</t>
  </si>
  <si>
    <t>Absolute Secure Web Gateway - Add-on service for Secure Access Edge - 36 Month Term - 10 to 200 Unit Volume, 10 License minimum order quantity</t>
  </si>
  <si>
    <t>Absolute Secure Web Gateway - Add-on service for Secure Access Edge - 36 Month Term - 201 to 500 Unit Volume</t>
  </si>
  <si>
    <t>Absolute Secure Web Gateway - Add-on service for Secure Access Edge - 36 Month Term - 501 to 1,000 Unit Volume</t>
  </si>
  <si>
    <t>Absolute Secure Web Gateway - Add-on service for Secure Access Edge - 36 Month Term - 1,001 to 2,000 Unit Volume</t>
  </si>
  <si>
    <t>Absolute Secure Web Gateway - Add-on service for Secure Access Edge - 36 Month Term - 2,001 to 5,000 Unit Volume</t>
  </si>
  <si>
    <t>Absolute Secure Web Gateway - Add-on service for Secure Access Edge - 36 Month Term - 5,001 to 10,000 Unit Volume</t>
  </si>
  <si>
    <t>Absolute Secure Access Core - 12 Month Term - 10 to 200 Unit Volume, On-Premise, 10 License Minimum Order Quantity</t>
  </si>
  <si>
    <t>Absolute Secure Access Core - 12 Month Term - 201 to 500 Unit Volume, On-Premise</t>
  </si>
  <si>
    <t>Absolute Secure Access Core - 12 Month Term - 501 to 1,000 Unit Volume, On-Premise</t>
  </si>
  <si>
    <t>Absolute Secure Access Core - 12 Month Term - 1,001 to 2,000 Unit Volume, On-Premise</t>
  </si>
  <si>
    <t>Absolute Secure Access Core - 12 Month Term - 2,001 to 5,000 Unit Volume, On-Premise</t>
  </si>
  <si>
    <t>Absolute Secure Access Core - 12 Month Term - 5,001 to 10,000 Unit Volume, On-Premise</t>
  </si>
  <si>
    <t>Absolute Secure Access Core - 24 Month Term - 10 to 200 Unit Volume, On-Premise, 10 License Minimum Order Quantity</t>
  </si>
  <si>
    <t>Absolute Secure Access Core - 24 Month Term - 201 to 500 Unit Volume, On-Premise</t>
  </si>
  <si>
    <t>Absolute Secure Access Core - 24 Month Term - 501 to 1,000 Unit Volume, On-Premise</t>
  </si>
  <si>
    <t>Absolute Secure Access Core - 24 Month Term - 1,001 to 2,000 Unit Volume, On-Premise</t>
  </si>
  <si>
    <t>Absolute Secure Access Core - 24 Month Term - 2,001 to 5,000 Unit Volume, On-Premise</t>
  </si>
  <si>
    <t>Absolute Secure Access Core - 24 Month Term - 5,001 to 10,000 Unit Volume, On-Premise</t>
  </si>
  <si>
    <t>Absolute Secure Access Core - 36 Month Term - 10 to 200 Unit Volume, On-Premise, 10 License Minimum Order Quantity</t>
  </si>
  <si>
    <t>Absolute Secure Access Core - 36 Month Term - 201 to 500 Unit Volume, On-Premise</t>
  </si>
  <si>
    <t>Absolute Secure Access Core - 36 Month Term - 501 to 1,000 Unit Volume, On-Premise</t>
  </si>
  <si>
    <t>Absolute Secure Access Core - 36 Month Term - 1,001 to 2,000 Unit Volume, On-Premise</t>
  </si>
  <si>
    <t>Absolute Secure Access Core - 36 Month Term - 2,001 to 5,000 Unit Volume, On-Premise</t>
  </si>
  <si>
    <t>Absolute Secure Access Core - 36 Month Term - 5,001 to 10,000 Unit Volume, On-Premise</t>
  </si>
  <si>
    <t>Absolute Secure Access Edge - 12 Month Term - 10 to 200 Unit Volume, On-Premise, 10 License Minimum Order Quantity</t>
  </si>
  <si>
    <t>Absolute Secure Access Edge - 12 Month Term - 201 to 500 Unit Volume, On-Premise</t>
  </si>
  <si>
    <t>Absolute Secure Access Edge - 12 Month Term - 501 to 1,000 Unit Volume, On-Premise</t>
  </si>
  <si>
    <t>Absolute Secure Access Edge - 12 Month Term - 1,001 to 2,000 Unit Volume, On-Premise</t>
  </si>
  <si>
    <t>Absolute Secure Access Edge - 12 Month Term - 2,001 to 5,000 Unit Volume, On-Premise</t>
  </si>
  <si>
    <t>Absolute Secure Access Edge - 12 Month Term - 5,001 to 10,000 Unit Volume, On-Premise</t>
  </si>
  <si>
    <t>Absolute Secure Access Edge - 24 Month Term - 10 to 200 Unit Volume, On-Premise, 10 License Minimum Order Quantity</t>
  </si>
  <si>
    <t>Absolute Secure Access Edge - 24 Month Term - 201 to 500 Unit Volume, On-Premise</t>
  </si>
  <si>
    <t>Absolute Secure Access Edge - 24 Month Term - 501 to 1,000 Unit Volume, On-Premise</t>
  </si>
  <si>
    <t>Absolute Secure Access Edge - 24 Month Term - 1,001 to 2,000 Unit Volume, On-Premise</t>
  </si>
  <si>
    <t>Absolute Secure Access Edge - 24 Month Term - 2,001 to 5,000 Unit Volume, On-Premise</t>
  </si>
  <si>
    <t>Absolute Secure Access Edge - 24 Month Term - 5,001 to 10,000 Unit Volume, On-Premise</t>
  </si>
  <si>
    <t>Absolute Secure Access Edge - 36 Month Term - 10 to 200 Unit Volume, On-Premise, 10 License Minimum Order Quantity</t>
  </si>
  <si>
    <t>Absolute Secure Access Edge - 36 Month Term - 201 to 500 Unit Volume, On-Premise</t>
  </si>
  <si>
    <t>Absolute Secure Access Edge - 36 Month Term - 501 to 1,000 Unit Volume, On-Premise</t>
  </si>
  <si>
    <t>Absolute Secure Access Edge - 36 Month Term - 1,001 to 2,000 Unit Volume, On-Premise</t>
  </si>
  <si>
    <t>Absolute Secure Access Edge - 36 Month Term - 2,001 to 5,000 Unit Volume, On-Premise</t>
  </si>
  <si>
    <t>Absolute Secure Access Edge - 36 Month Term - 5,001 to 10,000 Unit Volume, On-Premise</t>
  </si>
  <si>
    <t>Absolute Secure Access Technical Services Remote (Up to 8 Hours)</t>
  </si>
  <si>
    <t>Absolute Secure Access Technical Services On Site (Up to 8 Hours)</t>
  </si>
  <si>
    <t xml:space="preserve">Mesa PD – Antenna Installation - Solution includes onsite vehicle installation with 2 to 6 vehicles (Crown Vic (2) and Tahoe (6)) per day per technician. Dual RF antennas (FirstNet + GPS) will be installed and provided by Panasonic's pro-services team. All additional materials are to be provided by the customer. A basic install kit (loom, zip ties, etc.) is provided in the SKU. Pricing is per installation/vehicle. Minimum vehicles per day must be provided to qualify for pricing. </t>
  </si>
  <si>
    <t>5 YEAR DUAL SMART BATTERY WARRANTY WITH SMART BATTERY MONITORING SOFTWARE FOR PANASONIC TOUGHBOOK CF-33, FZ-40, AND FZ-55 DUAL BATTERY CONFIGURATIONS. (YEARS 1, 2, 3, 4, AND 5). REQUIRES INSTALLATION OF SMART BATTERY MONITORING SOFTWARE, AND COVERS BOTH THE PRIMARY AND 2nd BATTERY WITHIN THE COVERED UNIT.</t>
  </si>
  <si>
    <t>3 YEAR DUAL SMART BATTERY WARRANTY WITH SMART BATTERY MONITORING SOFTWARE FOR PANASONIC TOUGHBOOK CF-33, FZ-40, AND FZ-55 DUAL BATTERY CONFIGURATIONS. (YEARS 1, 2, AND 3). REQUIRES INSTALLATION OF SMART BATTERY MONITORING SOFTWARE, AND COVERS BOTH THE PRIMARY AND 2ND BATTERY WITHIN THE COVERED UNIT.</t>
  </si>
  <si>
    <t>4 YEAR DUAL SMART BATTERY WARRANTY WITH SMART BATTERY MONITORING SOFTWARE FOR PANASONIC TOUGHBOOK CF-33, FZ-40, AND FZ-55 DUAL BATTERY CONFIGURATIONS. (YEARS 1, 2, 3 AND 4). REQUIRES INSTALLATION OF SMART BATTERY MONITORING SOFTWARE, AND COVERS BOTH THE PRIMARY AND 2ND BATTERY WITHIN THE COVERED UNIT</t>
  </si>
  <si>
    <t>5 YEAR DUAL SMART BATTERY WARRANTY WITH SMART BATTERY MONITORING SOFTWARE FOR PANASONIC ANDROID TOUGHBOOKS (YEARS 1, 2, 3, 4, AND 5). ELIGIBLE MODELS INCLUDE FZ-A3, FZ-N1, AND FZ-N1 TACTICAL. REQUIRES INSTALLATION OF SMART BATTERY MONITORING SOFTWARE.</t>
  </si>
  <si>
    <t>3 YEAR DUAL SMART BATTERY WARRANTY WITH SMART BATTERY MONITORING SOFTWARE FOR PANASONIC ANDROID TOUGHBOOKS (YEARS 1, 2, AND 3). ELIGABLE MODEL FZ-A3. REQUIRES INSTALLATION OF SMART BATTERY MONITORING SOFTWARE.</t>
  </si>
  <si>
    <t>4 YEAR DUAL SMART BATTERY WARRANTY WITH SMART BATTERY MONITORING SOFTWARE FOR PANASONIC ANDROID TOUGHBOOKS (YEARS 1, 2, 3 AND 4). ELIGABLE MODEL FZ-A3. REQUIRES INSTALLATION OF SMART BATTERY MONITORING SOFTWARE.</t>
  </si>
  <si>
    <t>Havis 5 year extended warranty for Panasonic G1/G2 Standard dock</t>
  </si>
  <si>
    <t>Havis 5 year extended warranty for Panasonic G1/G2 Standard dock with dual antenna</t>
  </si>
  <si>
    <t>Havis 5 year extended warranty for Panasonic G1/G2 Standard dock with power supply</t>
  </si>
  <si>
    <t>Havis 5 year extended warranty for Panasonic G1/G2 Standard dock with dual antenna and power supply</t>
  </si>
  <si>
    <t>​APOS 5TH YEAR ONLY PUBLIC SAFETY SERVICE BUNDLE ADD ON (YEAR 5 ONLY). ELIGIBLE UNITS MUST HAVE BEEN PURCHASED WITH THE PS BUNDLE BASE UNIT INCLUDES PREMIER, PROTECTION PLUS, CUSTOMER PORTAL, DISK IMAGE MANAGEMENT, HDD NO RETURN. MODEL NUMBER AND SERIAL NUMBER MUST BE SUBMITTED AT TIME OF PURCHASE.</t>
  </si>
  <si>
    <t>EDGE - 2 YEAR EXTENSION OF B2M B2M SMART SUITE COMBINATION SUBSCRIPTION SERVICE. INCLUDES SMART BATTERY MONITORING, SMART DEVICE MONITORING, AND SMART SERVICE SOFTWARE SUBSCRIPTION FOR ANDROID TOUGHBOOKS (YEARS 4 AND 5). ELIGIBLE MODELS INCLUDE FZ-N1, FZ-N1 TACTICAL, FZ-A3, FZ-S1, AND NON PANASONIC HARDWARE.</t>
  </si>
  <si>
    <t>Absolute Resilience for Education - 12 Month Term - 1-249 Unit Volume</t>
  </si>
  <si>
    <t>Absolute Resilience for Education - 24 Month Term - 1-249 Unit Volume</t>
  </si>
  <si>
    <t>Absolute Resilience forEducation - 36 Month Term - 1-249 Unit Volume</t>
  </si>
  <si>
    <t>Absolute Resilience for Education - 48 Month Term - 1-249 Unit Volume</t>
  </si>
  <si>
    <t>Absolute Resilience for Education - 60 Month Term - 1-249 Unit Volume</t>
  </si>
  <si>
    <t>Absolute Resilience for Education - 12 Month Term - 250-499 Unit Volume</t>
  </si>
  <si>
    <t>Absolute Resilience for Education - 24 Month Term - 250-499 Unit Volume</t>
  </si>
  <si>
    <t>Absolute Resilience for Education - 36 Month Term - 250-499 Unit Volume</t>
  </si>
  <si>
    <t>Absolute Resilience for Education - 48 Month Term - 250-499 Unit Volume</t>
  </si>
  <si>
    <t>Absolute Resilience for Education - 60 Month Term - 250-499 Unit Volume</t>
  </si>
  <si>
    <t>Absolute Resilience for Education - 12 Month Term - 500-999 Unit Volume</t>
  </si>
  <si>
    <t>Absolute Resilience for Education - 24 Month Term - 500-999 Unit Volume</t>
  </si>
  <si>
    <t>Absolute Resilience for Education - 36 Month Term - 500-999 Unit Volume</t>
  </si>
  <si>
    <t>Absolute Resilience for Education - 48 Month Term - 500-999 Unit Volume</t>
  </si>
  <si>
    <t>Absolute Resilience for Education - 60 Month Term - 500-999 Unit Volume</t>
  </si>
  <si>
    <t>Absolute Resilience for Education - 12 Month Term - 1,000-2,499 Unit Volume</t>
  </si>
  <si>
    <t>Absolute Resilience for Education - 24 Month Term - 1,000-2,499 Unit Volume</t>
  </si>
  <si>
    <t>Absolute Resilience for Education - 36 Month Term - 1,000-2,499 Unit Volume</t>
  </si>
  <si>
    <t>Absolute Resilience for Education - 48 Month Term - 1,000-2,499 Unit Volume</t>
  </si>
  <si>
    <t>Absolute Resilience for Education - 60 Month Term - 1,000-2,499 Unit Volume</t>
  </si>
  <si>
    <t>Absolute Resilience for Education - 12 Month Term - 2,500-4,999 Unit Volume</t>
  </si>
  <si>
    <t>Absolute Resilience for Education - 24 Month Term - 2,500-4,999 Unit Volume</t>
  </si>
  <si>
    <t>Absolute Resilience for Education - 36 Month Term - 2,500-4,999 Unit Volume</t>
  </si>
  <si>
    <t>Absolute Resilience for Education - 48 Month Term - 2,500-4,999 Unit Volume</t>
  </si>
  <si>
    <t>Absolute Resilience for Education - 60 Month Term - 2,500-4,999 Unit Volume</t>
  </si>
  <si>
    <t>Absolute Resilience for Education - 12 Month Term - 5,000-9,999 Unit Volume</t>
  </si>
  <si>
    <t>Absolute Resilience for Education - 24 Month Term - 5,000-9,999 Unit Volume</t>
  </si>
  <si>
    <t>Absolute Resilience for Education - 36 Month Term - 5,000-9,999 Unit Volume</t>
  </si>
  <si>
    <t>Absolute Resilience for Education - 48 Month Term - 5,000-9,999 Unit Volume</t>
  </si>
  <si>
    <t>Absolute Resilience for Education - 60 Month Term - 5,000-9,999 Unit Volume</t>
  </si>
  <si>
    <t>Absolute Control for Education - 12 Month Term - 1-249 Unit Volume</t>
  </si>
  <si>
    <t>Absolute Control for Education - 24 Month Term - 1-249 Unit Volume</t>
  </si>
  <si>
    <t>Absolute Control for Education - 36 Month Term - 1-249 Unit Volume</t>
  </si>
  <si>
    <t>Absolute Control for Education - 48 Month Term - 1-249 Unit Volume</t>
  </si>
  <si>
    <t>Absolute Control for Education - 60 Month Term - 1-249 Unit Volume</t>
  </si>
  <si>
    <t>Absolute Control for Education - 12 Month Term - 250-499 Unit Volume</t>
  </si>
  <si>
    <t>Absolute Control for Education - 24 Month Term - 250-499 Unit Volume</t>
  </si>
  <si>
    <t>Absolute Control for Education- 36 Month Term - 250-499 Unit Volume</t>
  </si>
  <si>
    <t>Absolute Control for Education - 48 Month Term - 250-499 Unit Volume</t>
  </si>
  <si>
    <t>Absolute Control for Education - 60 Month Term - 250-499 Unit Volume</t>
  </si>
  <si>
    <t>Absolute Control for Education - 12 Month Term - 500-999 Unit Volume</t>
  </si>
  <si>
    <t>Absolute Control for Education - 24 Month Term - 500-999 Unit Volume</t>
  </si>
  <si>
    <t>Absolute Controlfor Education - 36 Month Term - 500-999 Unit Volume</t>
  </si>
  <si>
    <t>Absolute Control for Education - 48 Month Term - 500-999 Unit Volume</t>
  </si>
  <si>
    <t>Absolute Control for Education - 60 Month Term - 500-999 Unit Volume</t>
  </si>
  <si>
    <t>Absolute Control for Education - 12 Month Term - 1,000-2,499 Unit Volume</t>
  </si>
  <si>
    <t>Absolute Control for Education - 24 Month Term - 1,000-2,499 Unit Volume</t>
  </si>
  <si>
    <t>Absolute Control for Education - 36 Month Term - 1,000-2,499 Unit Volume</t>
  </si>
  <si>
    <t>Absolute Control for Education - 48 Month Term - 1,000-2,499 Unit Volume</t>
  </si>
  <si>
    <t>Absolute Control for Education - 60 Month Term - 1,000-2,499 Unit Volume</t>
  </si>
  <si>
    <t>Absolute Control for Education- 12 Month Term - 2,500-4,999 Unit Volume</t>
  </si>
  <si>
    <t>Absolute Control for Education - 24 Month Term - 2,500-4,999 Unit Volume</t>
  </si>
  <si>
    <t>Absolute Control for Education - 36 Month Term - 2,500-4,999 Unit Volume</t>
  </si>
  <si>
    <t>Absolute Control for Education - 48 Month Term - 2,500-4,999 Unit Volume</t>
  </si>
  <si>
    <t>Absolute Control for Education - 60 Month Term - 2,500-4,999 Unit Volume</t>
  </si>
  <si>
    <t>Absolute Control for Education - 12 Month Term - 5,000-9,999 Unit Volume</t>
  </si>
  <si>
    <t>Absolute Control for Education - 24 Month Term - 5,000-9,999 Unit Volume</t>
  </si>
  <si>
    <t>Absolute Control for Education - 36 Month Term - 5,000-9,999 Unit Volume</t>
  </si>
  <si>
    <t>Absolute Control for Education - 48 Month Term - 5,000-9,999 Unit Volume</t>
  </si>
  <si>
    <t>Absolute Control for Education - 60 Month Term - 5,000-9,999 Unit Volume</t>
  </si>
  <si>
    <t>Absolute Visibility for Education - 12 Month Term - 1-249 Unit Volume</t>
  </si>
  <si>
    <t>Absolute Visibility for Education - 24 Month Term - 1-249 Unit Volume</t>
  </si>
  <si>
    <t>Absolute Visibility for Education - 36 Month Term - 1-249 Unit Volume</t>
  </si>
  <si>
    <t>Absolute Visibility for Education - 48 Month Term - 1-249 Unit Volume</t>
  </si>
  <si>
    <t>Absolute Visibility for Education - 60 Month Term - 1-249 Unit Volume</t>
  </si>
  <si>
    <t>Absolute Visibility for Education - 12 Month Term - 250-499 Unit Volume</t>
  </si>
  <si>
    <t>Absolute Visibility for Education - 24 Month Term - 250-499 Unit Volume</t>
  </si>
  <si>
    <t>Absolute Visibility for Education - 36 Month Term - 250-499 Unit Volume</t>
  </si>
  <si>
    <t>Absolute Visibility for Education - 48 Month Term - 250-499 Unit Volume</t>
  </si>
  <si>
    <t>Absolute Visibility for Education - 60 Month Term - 250-499 Unit Volume</t>
  </si>
  <si>
    <t>Absolute Visibility for Education - 12 Month Term - 500-999 Unit Volume</t>
  </si>
  <si>
    <t>Absolute Visibility for Education - 24 Month Term - 500-999 Unit Volume</t>
  </si>
  <si>
    <t>Absolute Visibility for Education - 36 Month Term - 500-999 Unit Volume</t>
  </si>
  <si>
    <t>Absolute Visibility for Education - 48 Month Term - 500-999 Unit Volume</t>
  </si>
  <si>
    <t>Absolute Visibility for Education - 60 Month Term - 500-999 Unit Volume</t>
  </si>
  <si>
    <t>Absolute Visibility for Education - 12 Month Term - 1,000-2,499 Unit Volume</t>
  </si>
  <si>
    <t>Absolute Visibility for Education - 24 Month Term - 1,000-2,499 Unit Volume</t>
  </si>
  <si>
    <t>Absolute Visibility for Education - 36 Month Term - 1,000-2,499 Unit Volume</t>
  </si>
  <si>
    <t>Absolute Visibility for Education - 48 Month Term - 1,000-2,499 Unit Volume</t>
  </si>
  <si>
    <t>Absolute Visibility for Education - 60 Month Term - 1,000-2,499 Unit Volume</t>
  </si>
  <si>
    <t>Absolute Visibility for Education - 12 Month Term - 2,500-4,999 Unit Volume</t>
  </si>
  <si>
    <t>Absolute Visibility for Education - 24 Month Term - 2,500-4,999 Unit Volume</t>
  </si>
  <si>
    <t>Absolute Visibility for Education - 36 Month Term - 2,500-4,999 Unit Volume</t>
  </si>
  <si>
    <t>Absolute Visibility for Education - 48 Month Term - 2,500-4,999 Unit Volume</t>
  </si>
  <si>
    <t>Absolute Visibility for Education - 60 Month Term - 2,500-4,999 Unit Volume</t>
  </si>
  <si>
    <t>Absolute Visibility for Education - 12 Month Term - 5,000-9,999 Unit Volume</t>
  </si>
  <si>
    <t>Absolute Visibility for Education - 24 Month Term - 5,000-9,999 Unit Volume</t>
  </si>
  <si>
    <t>Absolute Visibility for Education - 36 Month Term - 5,000-9,999 Unit Volume</t>
  </si>
  <si>
    <t>Absolute Visibility for Education - 48 Month Term - 5,000-9,999 Unit Volume</t>
  </si>
  <si>
    <t>Absolute Visibility for Education - 60 Month Term - 5,000-9,999 Unit Volume</t>
  </si>
  <si>
    <t>Toughbook Premier Deployment (3 Year) - Unit un-packaging and assembly (battery, xPAK s,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t>
  </si>
  <si>
    <t>Toughbook Premier Deployment (4 Year) - Unit un-packaging and assembly (battery, xPAK s,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 and 4</t>
  </si>
  <si>
    <t>Toughbook Premier Deployment (5 Year)- Unit un-packaging and assembly (battery, xPAK s,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1,2,3,4 and 5</t>
  </si>
  <si>
    <t>Memory or xPAK Install at Service Center (must be ordered for each modular item that is to be installed). Must be sold in conjunction with premier deployment service or bronze deployment service.</t>
  </si>
  <si>
    <t xml:space="preserve">PANASONIC 3 YEAR (YEARS 1, 2 AND 3) SMART BATTERY MONITORING SOFTWARE FOR DUAL BATTERY SYSTEMS; BATTERY LIFE ANALYTICS AND MONITORING PROGRAM WITH EMAIL NOTIFICATION AND REAL TIME ONLINE PORTAL ACCESS. ELIGIBLE MODELS INCLUDE CF-20, CF-33, AND FZ-55 DUAL BATTERY CONFIGURATIONS. THIS IS NOT A BATTERY WARRANTY. MONITORING SERVICE ONLY. </t>
  </si>
  <si>
    <t xml:space="preserve">PANASONIC 4 YEAR (YEARS 1, 2, 3 AND 4) SMART BATTERY MONITORING SOFTWARE FOR DUAL BATTERY SYSTEMS; BATTERY LIFE ANALYTICS AND MONITORING PROGRAM WITH EMAIL NOTIFICATION AND REAL TIME ONLINE PORTAL ACCESS. ELIGIBLE MODELS INCLUDE CF-20, CF-33, AND FZ-55 DUAL BATTERY CONFIGURATIONS. THIS IS NOT A BATTERY WARRANTY. MONITORING SERVICE ONLY. </t>
  </si>
  <si>
    <t xml:space="preserve">PANASONIC 5 YEAR (YEARS 1, 2, 3, 4 AND 5) SMART BATTERY MONITORING SOFTWARE FOR DUAL BATTERY SYSTEMS; BATTERY LIFE ANALYTICS AND MONITORING PROGRAM WITH EMAIL NOTIFICATION AND REAL TIME ONLINE PORTAL ACCESS. ELIGIBLE MODELS INCLUDE CF-20, CF-33, AND FZ-55 DUAL BATTERY CONFIGURATIONS. THIS IS NOT A BATTERY WARRANTY. MONITORING SERVICE ONLY. </t>
  </si>
  <si>
    <t>1-YEAR EXTENSION FOR SMART BATTERY WARRANTY FOR YEAR 4. INCLUDES SMART BATTERY MONITORING SOFTWARE FOR WINDOWS TOUGHBOOKS WITH SINGLE BATTERY. ELIGIBLE MODELS INCLUDE CF-33, FZ-40, FZ-55, AND FZ-G2; AND REQUIRES INSTALLATION OF SMART BATTERY MONITORING SOFTWARE. NOTE: FOR DUAL BATTERY SYSTEMS (CF-33 OR OTHER) USE THE APPROPRIATE DUAL SMART BATTERY WARRANTY SKU. REQUIRES PREVIOUS PURCHASE OF CF-SVCBATSW3Y</t>
  </si>
  <si>
    <t>1-YEAR EXTENSION FOR SMART BATTERY WARRANTY FOR YEAR 5. INCLUDES SMART BATTERY MONITORING SOFTWARE FOR WINDOWS TOUGHBOOKS WITH SINGLE BATTERY. ELIGIBLE MODELS INCLUDE CF-33, FZ-40, FZ-55, AND FZ-G2; AND REQUIRES INSTALLATION OF SMART BATTERY MONITORING SOFTWARE. NOTE: FOR DUAL BATTERY SYSTEMS (CF-33 OR OTHER) USE THE APPROPRIATE DUAL SMART BATTERY WARRANTY SKU. REQUIRES PREVIOUS PURCHASE OF CF-SVCBATSW4Y</t>
  </si>
  <si>
    <t>2-YEAR EXTENSION FOR SMART BATTERY WARRANTY FOR YEARS 4 AND 5. INCLUDES SMART BATTERY MONITORING SOFTWARE FOR WINDOWS TOUGHBOOKS WITH SINGLE BATTERY. ELIGIBLE MODELS INCLUDE CF-33, FZ-40, FZ-55, AND FZ-G2; AND REQUIRES INSTALLATION OF SMART BATTERY MONITORING SOFTWARE. NOTE: FOR DUAL BATTERY SYSTEMS (CF-33 OR OTHER) USE THE APPROPRIATE DUAL SMART BATTERY WARRANTY SKU. REQUIRES PREVIOUS PURCHASE OF CF-SVCBATSW3Y</t>
  </si>
  <si>
    <t>1-YEAR EXTENSION FOR DUAL SMART BATTERY WARRANTY FOR YEAR 4. INCLUDES SMART BATTERY MONITORING SOFTWARE FOR WINDOWS TOUGHBOOKS WITH TWO BATTERIES. ELIGIBLE MODELS INCLUDE CF-33, FZ-40, AND FZ-55; AND REQUIRES INSTALLATION OF SMART BATTERY MONITORING SOFTWARE. REQUIRES PREVIOUS PURCHASE OF CF-SVCBATX2SW3Y</t>
  </si>
  <si>
    <t>1-YEAR EXTENSION FOR DUAL SMART BATTERY WARRANTY FOR YEAR 5. INCLUDES SMART BATTERY MONITORING SOFTWARE FOR WINDOWS TOUGHBOOKS WITH TWO BATTERIES. ELIGIBLE MODELS INCLUDE CF-33, FZ-40, AND FZ-55; AND REQUIRES INSTALLATION OF SMART BATTERY MONITORING SOFTWARE. REQUIRES PREVIOUS PURCHASE OF CF-SVCBATX2SW4Y</t>
  </si>
  <si>
    <t>2-YEAR EXTENSION FOR DUAL SMART BATTERY WARRANTY FOR YEARS 4 AND 5. INCLUDES SMART BATTERY MONITORING SOFTWARE FOR WINDOWS TOUGHBOOKS WITH TWO BATTERIES. ELIGIBLE MODELS INCLUDE CF-33, FZ-40, AND FZ-55; AND REQUIRES INSTALLATION OF SMART BATTERY MONITORING SOFTWARE. REQUIRES PREVIOUS PURCHASE OF CF-SVCBATX2SW3Y</t>
  </si>
  <si>
    <t>PROTECTION PLUS+ WARRANTY - FZ-40 and FZ-55 LAPTOP (YEARS 1, 2 and 3) Includes Customer Care options of TOUGHBOOK training, mobility best practices updates or engineering support TBD.</t>
  </si>
  <si>
    <t>3 YEAR B2M SMART SUITE COMBINATION SUBSCRIPTION SERVICE. INCLUDES SMART BATTERY MONITORING, SMART DEVICE, AND SMART SERVICE SOFTWARE SUBSCRIPTION FOR WINDOWS TOUGHBOOK (YEARS 1, 2, AND 3). ELIGIBLE MODELS INCLUDE CF-33, FZ-55, FZ-40, FZ-G2, AND NON PANASONIC HARDWARE.</t>
  </si>
  <si>
    <t>2 YEAR EXTENSION OF B2M SMART SUITE COMBINATION SUBSCRIPTION SERVICE. INCLUDES SMART BATTERY MONITORING, SMART DEVICE, AND SMART SERVICE SOFTWARE SUBSCRIPTION FOR WINDOWS TOUGHBOOK (YEARS 4 AND 5). ELIGIBLE MODELS INCLUDE CF-33, FZ-40, FZ-55, AND FZ-G2 AND NON PANASONIC HARDWARE.</t>
  </si>
  <si>
    <t>Ultimate Care Protection - Laptop (Years 1,2 and 3) Models supported: FZ-40 and FZ-55</t>
  </si>
  <si>
    <t>PROTECTION PLUS WARRANTY - CF-33, FZ-G2 (YEARS 1, 2, 3, and 4)</t>
  </si>
  <si>
    <t>PROTECTION PLUS WARRANTY - CF-33, FZ-G2 (YEARS 1, 2, 3, 4, and 5)</t>
  </si>
  <si>
    <t>PROTECTION PLUS WARRANTY - CF-33, FZ-G2 (YEARS 1, 2 and 3)</t>
  </si>
  <si>
    <t>EXTENDED WARRANTY - TABLET PC (YEARS 4 and5) MODELS SUPPORTED: CF-33, FZ-G1, AND FZ-G2</t>
  </si>
  <si>
    <t>EXTENDED WARRANTY - TABLET PC APOS YEARS 4 and 5 (HQ PRE-APPROVAL REQUIRED) MODELS SUPPORTED: CF-33, FZ-G1, AND FZ-G2</t>
  </si>
  <si>
    <t>EXTENDED WARRANTY - TABLET PC APOS YEAR 4 (HQ PRE-APPROVAL REQUIRED) MODELS SUPPORTED: CF-33, FZ-G1, AND FZ-G2</t>
  </si>
  <si>
    <t>EXTENDED WARRANTY - TABLET PC APOS YEAR 5 (HQ PRE-APPROVAL REQUIRED) MODELS SUPPORTED: CF-33, FZ-G1, AND FZ-G2</t>
  </si>
  <si>
    <t>ULTIMATE CARE PROTECTION - TABLET PC APOS YEARS 4 and 5 (HQ PRE-APPROVAL REQUIRED) MODELS SUPPORTED: CF-33, FZ-G1, AND FZ-G2</t>
  </si>
  <si>
    <t>ULTIMATE CARE PROTECTION - TABLET PC APOS YEAR 4 (HQ PRE-APPROVAL REQUIRED) MODELS SUPPORTED: CF-33, FZ-G1, AND FZ-G2</t>
  </si>
  <si>
    <t>ULTIMATE CARE PROTECTION - TABLET PC APOS YEAR 5 (HQ PRE-APPROVAL REQUIRED) MODELS SUPPORTED: CF-33, FZ-G1, AND FZ-G2</t>
  </si>
  <si>
    <t>ULTIMATE CARE PROTECTION - TABLET PC (YEARS 1,2 and 3) MODELS SUPPORTED: CF-33, FZ-G2</t>
  </si>
  <si>
    <t>ULTIMATE CARE PROTECTION - TABLET PC (YEARS 1,2,3,4) MMODELS SUPPORTED: CF-33, FZ-G2</t>
  </si>
  <si>
    <t>ULTIMATE CARE PROTECTION - TABLET PC (YEARS 1,2,3,4 and 5) MODELS SUPPORTED: CF-33, FZ-G2</t>
  </si>
  <si>
    <t>PROTECTION PLUS WARRANTY - CF-33, FZ-G1, AND FZ-G2 APOS YEARS 4 and 5 (HQ PRE-APPROVAL REQUIRED)</t>
  </si>
  <si>
    <t>PROTECTION PLUS WARRANTY - CF-33, FZ-G1, AND FZ-G2 APOS YEAR 4 (HQ PRE-APPROVAL REQUIRED)</t>
  </si>
  <si>
    <t>PROTECTION PLUS WARRANTY - CF-33, FZ-G1, AND FZ-G2 APOS YEAR 5 (HQ PRE-APPROVAL REQUIRED)</t>
  </si>
  <si>
    <t>EXTENDED WARRANTY - TABLET PC (YEAR 4) MODELS SUPPORTED: CF-33, FZ-G1, AND FZ-G2</t>
  </si>
  <si>
    <t>EXTENDED WARRANTY - TABLET PC (YEAR 5) MODELS SUPPORTED: CF-33, FZ-G1, AND FZ-G2</t>
  </si>
  <si>
    <t>Ultimate Care Protection - Laptop (Year 1,2,3 4) Models supported: FZ-40 and FZ-55</t>
  </si>
  <si>
    <t>Ultimate Care Protection - Laptop (Years 1,2,3,4 5) Models supported: FZ-40 and FZ-55</t>
  </si>
  <si>
    <t>PROTECTION PLUS WARRANTY - FZ-40 and FZ-55 LAPTOP (YEARS 1, 2 and3)</t>
  </si>
  <si>
    <t>PROTECTION PLUS WARRANTY - FZ-40 and FZ-55 LAPTOP (YEARS 1, 2, 3 and 4)</t>
  </si>
  <si>
    <t>PROTECTION PLUS WARRANTY - FZ-40 and FZ-55 LAPTOP (YEARS 1, 2, 3, 4 and 5)</t>
  </si>
  <si>
    <t>PROTECTION PLUS WARRANTY - CF-20, CF-31, FZ-40, CF-54, AND FZ-55 LAPTOP APOS YEAR 4 (HQ PRE-APPROVAL REQUIRED)</t>
  </si>
  <si>
    <t>PROTECTION PLUS WARRANTY - CF-20, CF-31, FZ-40, CF-54, AND FZ-55 LAPTOP APOS YEARS 4 and 5 (HQ PRE-APPROVAL REQUIRED)</t>
  </si>
  <si>
    <t>EXTENDED WARRANTY - LAPTOP - APOS (YEAR 4) MODELS SUPPORTED: CF-20, CF-31, FZ-40, CF-53, CF-54, AND FZ-55(HQ PRE-APPROVAL REQUIRED)</t>
  </si>
  <si>
    <t>EXTENDED WARRANTY - LAPTOP APOS YEARS 4 and 5 MODELS SUPPORTED: CF-20, CF-31, FZ-40, CF-53, CF-54, AND FZ-55(HQ PRE-APPROVAL REQRED)</t>
  </si>
  <si>
    <t>Branding Badge - CF-33, FZ-40, AND FZ-55 only. Minimum order Qty. 51. Extra service stock recommended. 2 week ARO. Must be sold with CF-SVCLOGOINST or appropriate deployment service.</t>
  </si>
  <si>
    <t>Branding Badge - CF-33, FZ-40, AND FZ-55 only. Minimum order Qty. 501. Extra service stock recommended. 2 week ARO. Must be sold with CF-SVCLOGOINST or appropriate deployment service.</t>
  </si>
  <si>
    <t>Branding Badge - CF-33, FZ-40, AND FZ-55 only. Minimum order Qty. 101. Extra service stock recommended. 2 week ARO.Must be sold with CF-SVCLOGOINST or appropriate deployment service.</t>
  </si>
  <si>
    <t>Branding Badge - CF-33, FZ-40, AND FZ-55 only. Minimum order Qty. 1001. Extra service stock recommended. 2 week AAO. Must be sold with CF-SVCLOGOINST or appropriate deployment service.</t>
  </si>
  <si>
    <t>Branding Badge - CF-33, FZ-40, AND FZ-55 only. Minimum order Qty. 10. Extra service stock recommended. 2 week ARO. Must be sold with CF-SVCLOGOINST or appropriate deployment service.</t>
  </si>
  <si>
    <t>Branding Badge - CF-33, FZ-40, AND FZ-55 only. Minimum order Qty. 251. Extra service stock recommended. 2 week ARO. Must be sold with CF-SVCLOGOINST or appropriate deployment service.</t>
  </si>
  <si>
    <t>Toughbook Laptop (FZ-40 AND FZ-55 only) ProPlus to Ultimate Care Uplift within first 12 months of Proplus purchase. Provides Ultimate Care coverage for remainder of original ProPlus warranty term.</t>
  </si>
  <si>
    <t>Protection Plus Warranty - CF-20, CF-31, FZ-40, CF-54, AND FZ-55 Laptop (Year 4 - incl XW)</t>
  </si>
  <si>
    <t>Protection Plus Warranty - CF-20, CF-31, FZ-40, CF-54, AND FZ-55 Laptop APOS Year 5 (HQ Pre-approval required)</t>
  </si>
  <si>
    <t>Ultimate Care Protection - Laptop APOS Years 4 5 (HQ Pre-approval required) Models supported: CF-20, CF-31, FZ-40, CF-54, AND FZ-55</t>
  </si>
  <si>
    <t>Ultimate Care Protection - Laptop APOS Year 4 (HQ Pre-approval required) Models supported: CF-20, CF-31, FZ-40, CF-54, AND FZ-55</t>
  </si>
  <si>
    <t>Ultimate Care Protection - Laptop APOS Year 5 (HQ Pre-approval required) Models supported: CF-20, CF-31, FZ-40, CF-54, AND FZ-55</t>
  </si>
  <si>
    <t>Extended Warranty - Laptop (Year 4) Models supported: CCF-20, CF-31, FZ-40, CF-53, CF-54, AND FZ-55</t>
  </si>
  <si>
    <t>Extended Warranty - Laptop (Years 4and5) Models supported: CF-20, CF-31, FZ-40, CF-53, CF-54, AND FZ-55</t>
  </si>
  <si>
    <t>Extended Warranty - Laptop Year 5 (HQ Pre-approval required) Models supported: CF-20, CF-31, FZ-40, CF-53, CF-54, AND FZ-55</t>
  </si>
  <si>
    <t>Toughbook Tablet PC (CF-33, FZ-G2 only) ProPlus to Ultimate Care Uplift within first 12 months of Proplus purchase. Provides Ultimate Care coverage for remainder of original ProPlus warranty term.</t>
  </si>
  <si>
    <t>EDGE ULTIMATE CARE PROTECTION - HANDHELD APOS (YEAR 6) MODELS SUPPORTED: FZ-N1, FZ-A3</t>
  </si>
  <si>
    <t>EDGE - B2M ESSENTIALS PANASONIC YEAR 4 AND 5 EXTENSION OF SMART BATTERY MONITORING; BATTERY LIFE ANALYTICS AND MONITORING PROGRAM WITH EMAIL NOTIFICATION AND REAL TIME ONLINE PORTAL ACCESS. THIS IS NOT A BATTERY WARRANTY. MONITORING SERVICE ONLY SUPPORTING FZ-N1, FZ-N1 TACTICAL, FZ-A3, FZ-S1, AND NON PANASONIC HARDWARE.</t>
  </si>
  <si>
    <t>B2M PANASONIC IMPLEMENTATION SUPPORT, PER DAY</t>
  </si>
  <si>
    <t>Absolute Resilience for Commercial/Enterprise - 12 Month Term - 1-249 Unit Volume</t>
  </si>
  <si>
    <t>Absolute Resilience for Commercial/Enterprise - 24 Month Term - 1-249 Unit Volume</t>
  </si>
  <si>
    <t>Absolute Resilience for Commercial/Enterprise - 36 Month Term - 1-249 Unit Volume</t>
  </si>
  <si>
    <t>Absolute Resilience for Commercial/Enterprise - 48 Month Term - 1-249 Unit Volume</t>
  </si>
  <si>
    <t>Absolute Resilience for Commercial/Enterprise - 60 Month Term - 1-249 Unit Volume</t>
  </si>
  <si>
    <t>Absolute Resilience for Commercial/Enterprise - 12 Month Term - 250-499 Unit Volume</t>
  </si>
  <si>
    <t>Absolute Resilience for Commercial/Enterprise - 24 Month Term - 250-499 Unit Volume</t>
  </si>
  <si>
    <t>Absolute Resilience for Commercial/Enterprise - 36 Month Term - 250-499 Unit Volume</t>
  </si>
  <si>
    <t>Absolute Resilience for Commercial/Enterprise - 48 Month Term - 250-499 Unit Volume</t>
  </si>
  <si>
    <t>Absolute Resilience for Commercial/Enterprise - 60 Month Term - 250-499 Unit Volume</t>
  </si>
  <si>
    <t>Absolute Resilience for Commercial/Enterprise - 12 Month Term - 500-999 Unit Volume</t>
  </si>
  <si>
    <t>Absolute Resilience for Commercial/Enterprise - 24 Month Term - 500-999 Unit Volume</t>
  </si>
  <si>
    <t>Absolute Resilience for Commercial/Enterprise - 36 Month Term - 500-999 Unit Volume</t>
  </si>
  <si>
    <t>Absolute Resilience for Commercial/Enterprise - 48 Month Term - 500-999 Unit Volume</t>
  </si>
  <si>
    <t>Absolute Resilience for Commercial/Enterprise - 60 Month Term - 500-999 Unit Volume</t>
  </si>
  <si>
    <t>Absolute Resilience for Commercial/Enterprise - 12 Month Term - 1,000-2,499 Unit Volume</t>
  </si>
  <si>
    <t>Absolute Resilience for Commercial/Enterprise - 24 Month Term - 1,000-2,499 Unit Volume</t>
  </si>
  <si>
    <t>Absolute Resilience for Commercial/Enterprise - 36 Month Term - 1,000-2,499 Unit Volume</t>
  </si>
  <si>
    <t>Absolute Resilience for Commercial/Enterprise - 48 Month Term - 1,000-2,499 Unit Volume</t>
  </si>
  <si>
    <t>Absolute Resilience for Commercial/Enterprise - 60 Month Term - 1,000-2,499 Unit Volume</t>
  </si>
  <si>
    <t>Absolute Resilience for Commercial/Enterprise - 12 Month Term - 2,500-4,999 Unit Volume</t>
  </si>
  <si>
    <t>Absolute Resilience for Commercial/Enterprise - 24 Month Term - 2,500-4,999 Unit Volume</t>
  </si>
  <si>
    <t>Absolute Resilience for Commercial/Enterprise - 36 Month Term - 2,500-4,999 Unit Volume</t>
  </si>
  <si>
    <t>Absolute Resilience for Commercial/Enterprise - 48 Month Term - 2,500-4,999 Unit Volume</t>
  </si>
  <si>
    <t>Absolute Resilience for Commercial/Enterprise - 60 Month Term - 2,500-4,999 Unit Volume</t>
  </si>
  <si>
    <t>Absolute Resilience for Commercial/Enterprise - 12 Month Term - 5,000-9,999 Unit Volume</t>
  </si>
  <si>
    <t>Absolute Resilience for Commercial/Enterprise - 24 Month Term - 5,000-9,999 Unit Volume</t>
  </si>
  <si>
    <t>Absolute Resilience for Commercial/Enterprise - 36 Month Term - 5,000-9,999 Unit Volume</t>
  </si>
  <si>
    <t>Absolute Resilience for Commercial/Enterprise - 48 Month Term - 5,000-9,999 Unit Volume</t>
  </si>
  <si>
    <t>Absolute Resilience for Commercial/Enterprise - 60 Month Term - 5,000-9,999 Unit Volume</t>
  </si>
  <si>
    <t>Absolute Control for Commercial/Enterprise - 12 Month Term - 1-249 Unit Volume</t>
  </si>
  <si>
    <t>Absolute Control for Commercial/Enterprise - 24 Month Term - 1-249 Unit Volume</t>
  </si>
  <si>
    <t>Absolute Control for Commercial/Enterprise - 36 Month Term - 1-249 Unit Volume</t>
  </si>
  <si>
    <t>Absolute Control for Commercial/Enterprise - 48 Month Term - 1-249 Unit Volume</t>
  </si>
  <si>
    <t>Absolute Control for Commercial/Enterprise - 60 Month Term - 1-249 Unit Volume</t>
  </si>
  <si>
    <t>Absolute Control for Commercial/Enterprise - 12 Month Term - 250-499 Unit Volume</t>
  </si>
  <si>
    <t>Absolute Control for Commercial/Enterprise - 24 Month Term - 250-499 Unit Volume</t>
  </si>
  <si>
    <t>Absolute Control for Commercial/Enterprise - 36 Month Term - 250-499 Unit Volume</t>
  </si>
  <si>
    <t>Absolute Control for Commercial/Enterprise - 48 Month Term - 250-499 Unit Volume</t>
  </si>
  <si>
    <t>Absolute Control for Commercial/Enterprise - 60 Month Term - 250-499 Unit Volume</t>
  </si>
  <si>
    <t>Absolute Control for Commercial/Enterprise - 12 Month Term - 500-999 Unit Volume</t>
  </si>
  <si>
    <t>Absolute Control for Commercial/Enterprise - 24 Month Term - 500-999 Unit Volume</t>
  </si>
  <si>
    <t>Absolute Control for Commercial/Enterprise - 36 Month Term - 500-999 Unit Volume</t>
  </si>
  <si>
    <t>Absolute Control for Commercial/Enterprise - 48 Month Term - 500-999 Unit Volume</t>
  </si>
  <si>
    <t>Absolute Control for Commercial/Enterprise - 60 Month Term - 500-999 Unit Volume</t>
  </si>
  <si>
    <t>Absolute Control for Commercial/Enterprise - 12 Month Term - 1,000-2,499 Unit Volume</t>
  </si>
  <si>
    <t>Absolute Control for Commercial/Enterprise - 24 Month Term - 1,000-2,499 Unit Volume</t>
  </si>
  <si>
    <t>Absolute Control for Commercial/Enterprise - 36 Month Term - 1,000-2,499 Unit Volume</t>
  </si>
  <si>
    <t>Absolute Control for Commercial/Enterprise - 48 Month Term - 1,000-2,499 Unit Volume</t>
  </si>
  <si>
    <t>Absolute Control for Commercial/Enterprise - 60 Month Term - 1,000-2,499 Unit Volume</t>
  </si>
  <si>
    <t>Absolute Control for Commercial/Enterprise - 12 Month Term - 2,500-4,999 Unit Volume</t>
  </si>
  <si>
    <t>Absolute Control for Commercial/Enterprise - 24 Month Term - 2,500-4,999 Unit Volume</t>
  </si>
  <si>
    <t>Absolute Control for Commercial/Enterprise - 36 Month Term - 2,500-4,999 Unit Volume</t>
  </si>
  <si>
    <t>Absolute Control for Commercial/Enterprise - 48 Month Term - 2,500-4,999 Unit Volume</t>
  </si>
  <si>
    <t>Absolute Control for Commercial/Enterprise - 60 Month Term - 2,500-4,999 Unit Volume</t>
  </si>
  <si>
    <t>Absolute Control for Commercial/Enterprise - 12 Month Term - 5,000-9,999 Unit Volume</t>
  </si>
  <si>
    <t>Absolute Control for Commercial/Enterprise - 24 Month Term - 5,000-9,999 Unit Volume</t>
  </si>
  <si>
    <t>Absolute Control for Commercial/Enterprise - 36 Month Term - 5,000-9,999 Unit Volume</t>
  </si>
  <si>
    <t>Absolute Control for Commercial/Enterprise - 48 Month Term - 5,000-9,999 Unit Volume</t>
  </si>
  <si>
    <t>Absolute Control for Commercial/Enterprise - 60 Month Term - 5,000-9,999 Unit Volume</t>
  </si>
  <si>
    <t>Absolute Visibility for Commercial/Enterprise - 12 Month Term - 1-249 Unit Volume</t>
  </si>
  <si>
    <t>Absolute Visibility for Commercial/Enterprise - 24 Month Term - 1-249 Unit Volume</t>
  </si>
  <si>
    <t>Absolute Visibility for Commercial/Enterprise - 36 Month Term - 1-249 Unit Volume</t>
  </si>
  <si>
    <t>Absolute Visibility for Commercial/Enterprise - 48 Month Term - 1-249 Unit Volume</t>
  </si>
  <si>
    <t>Absolute Visibility for Commercial/Enterprise - 60 Month Term - 1-249 Unit Volume</t>
  </si>
  <si>
    <t>Absolute Visibility for Commercial/Enterprise - 12 Month Term - 250-499 Unit Volume</t>
  </si>
  <si>
    <t>Absolute Visibility for Commercial/Enterprise - 24 Month Term - 250-499 Unit Volume</t>
  </si>
  <si>
    <t>Absolute Visibility for Commercial/Enterprise - 36 Month Term - 250-499 Unit Volume</t>
  </si>
  <si>
    <t>Absolute Visibility for Commercial/Enterprise - 48 Month Term - 250-499 Unit Volume</t>
  </si>
  <si>
    <t>Absolute Visibility for Commercial/Enterprise - 60 Month Term - 250-499 Unit Volume</t>
  </si>
  <si>
    <t>Absolute Visibility for Commercial/Enterprise - 12 Month Term - 500-999 Unit Volume</t>
  </si>
  <si>
    <t>Absolute Visibility for Commercial/Enterprise - 24 Month Term - 500-999 Unit Volume</t>
  </si>
  <si>
    <t>Absolute Visibility for Commercial/Enterprise - 36 Month Term - 500-999 Unit Volume</t>
  </si>
  <si>
    <t>Absolute Visibility for Commercial/Enterprise - 48 Month Term - 500-999 Unit Volume</t>
  </si>
  <si>
    <t>Absolute Visibility for Commercial/Enterprise - 60 Month Term - 500-999 Unit Volume</t>
  </si>
  <si>
    <t>Absolute Visibility for Commercial/Enterprise - 12 Month Term - 1,000-2,499 Unit Volume</t>
  </si>
  <si>
    <t>Absolute Visibility for Commercial/Enterprise - 24 Month Term - 1,000-2,499 Unit Volume</t>
  </si>
  <si>
    <t>Absolute Visibility for Commercial/Enterprise - 36 Month Term - 1,000-2,499 Unit Volume</t>
  </si>
  <si>
    <t>Absolute Visibility for Commercial/Enterprise - 48 Month Term - 1,000-2,499 Unit Volume</t>
  </si>
  <si>
    <t>Absolute Visibility for Commercial/Enterprise - 60 Month Term - 1,000-2,499 Unit Volume</t>
  </si>
  <si>
    <t>Absolute Visibility for Commercial/Enterprise - 12 Month Term - 2,500-4,999 Unit Volume</t>
  </si>
  <si>
    <t>Absolute Visibility for Commercial/Enterprise - 24 Month Term - 2,500-4,999 Unit Volume</t>
  </si>
  <si>
    <t>Absolute Visibility for Commercial/Enterprise - 36 Month Term - 2,500-4,999 Unit Volume</t>
  </si>
  <si>
    <t>Absolute Visibility for Commercial/Enterprise - 48 Month Term - 2,500-4,999 Unit Volume</t>
  </si>
  <si>
    <t>Absolute Visibility for Commercial/Enterprise - 60 Month Term - 2,500-4,999 Unit Volume</t>
  </si>
  <si>
    <t>Absolute Visibility for Commercial/Enterprise - 12 Month Term - 5,000-9,999 Unit Volume</t>
  </si>
  <si>
    <t>Absolute Visibility for Commercial/Enterprise - 24 Month Term - 5,000-9,999 Unit Volume</t>
  </si>
  <si>
    <t>Absolute Visibility for Commercial/Enterprise - 36 Month Term - 5,000-9,999 Unit Volume</t>
  </si>
  <si>
    <t>Absolute Visibility for Commercial/Enterprise - 48 Month Term - 5,000-9,999 Unit Volume</t>
  </si>
  <si>
    <t>Absolute Visibility for Commercial/Enterprise - 60 Month Term - 5,000-9,999 Unit Volume</t>
  </si>
  <si>
    <t>Absolute Insights for Endpoints Add-On w/30 Day History - 12 Month Term - Requires Visibility, Control, or Resilience License</t>
  </si>
  <si>
    <t>Absolute Insights for Endpoints Add-On w/60 Day History - 12 Month Term - Requires Visibility, Control, or Resilience License</t>
  </si>
  <si>
    <t>Absolute Insights for Endpoints Add-On w/90 Day History - 12 Month Term - Requires Visibility, Control, or Resilience License</t>
  </si>
  <si>
    <t>Absolute Professional Services - Asset Management Program</t>
  </si>
  <si>
    <t>Absolute Professional Services - Consulting</t>
  </si>
  <si>
    <t>Absolute Professional Services - Customization</t>
  </si>
  <si>
    <t>Absolute Professional Services - Endpoint Security Monitoring</t>
  </si>
  <si>
    <t>Absolute Professional Services - Implementation</t>
  </si>
  <si>
    <t>Absolute Professional Services - Investigations</t>
  </si>
  <si>
    <t>Absolute Professional Services - Proof of Value</t>
  </si>
  <si>
    <t>Absolute Professional Services - Risk and Compliance</t>
  </si>
  <si>
    <t>Absolute Professional Services - Security Fundamentals</t>
  </si>
  <si>
    <t>Absolute Professional Services - Technical Account Management</t>
  </si>
  <si>
    <t>Panasonic Installation Services - G2 tablet installation services Engineered specifically for New Orleans 911 Operations 2023 Tahoe Command Vehicle – Vehicle Installation with Solution Engineering - Includes installation labor, pre-assembly, responsible recycling of excess packaging and project management are included in the solution pricing. Pricing is based on completing one vehicle over a two day period. Pricing is per vehicle</t>
  </si>
  <si>
    <t>Panasonic Vehicle Installation Kit – Engineered specifically for New Orleans 911 Operations 2023 Tahoe Command Vehicle - NOLA 911 Operations Command Vehicles - Includes forward &amp; rearward trunk tray box combo for 21-23 Tahoe, Large Height Wide Storage Drawer with Medium Duty Lock, Low 7" Riser Kit for 2021-23 Tahoe Modular Storage Mount, Wide Open Storage Topper, Three (3) Universal Heavy-Duty Tall Adapter Plate Mounts, Three (3) Dual Ball Mount with 1.5" Clamp Style Long Housing Two Long VESA 75 Plates, Two (2) 12.5" Capacitive Touch Screen Displays with Integrated Hubs, SBX Box Connector Kit, dual-pass G2 tablet dock, rugged power supply, sharkfin antenna with 19’ coax, VPDU shutdown timer and basic wiring kit. Ground shipping is included. All hardware it911 include a 3-year warranty and equipment is preassembled and packaged/labeled by vehicle.</t>
  </si>
  <si>
    <t xml:space="preserve"> Geico VuLock Volume License Pricing - Solution includes VuLock powered by DriveScreen GPS Software License for devices that have GPS or location based services. Three years of service and support is included.  Solution also includes the Geico required software code scan.  Minimum first order of 1,800 units.</t>
  </si>
  <si>
    <t>PROTECTION PLUS+ WARRANTY - CF-33 and FZ-G2 TABLET/2 in 1 (YEARS 1, 2 and 3) Includes Customer Care options of training, mobility best practices updates or engineering support TBD.</t>
  </si>
  <si>
    <t>Mag Mount Antenna Kit – MASWELL 4G/3G/GSM Antenna 7dBi High Gain Monopole 850MHz, 900MHz, 1.8GHz, 1.9GHz, 2.1GHz Center Frequency 4G Cellular Antenna with SMA to TNC converter kitted into a single solution. Ground shipping is included in the kit.</t>
  </si>
  <si>
    <t>Panasonic Installation Services - G2 tablet installation services Engineered specifically for New Orleans 911 Operations 2023 Explorer Command Vehicle – Vehicle Installation with Solution Engineering - Includes installation labor, pre-assembly, responsible recycling of excess packaging and project management are included in the solution pricing. Pricing is based on the customer providing a minimum of 2 vehicles per location per day per installation technician.</t>
  </si>
  <si>
    <t>Panasonic Vehicle Installation Kit –  Engineered specifically for New Orleans 911 Operations 2023 Explorer Command Vehicle - NOLA 911 Operations 2023 Explorer Command Vehicles - Includes cargo plate and equipment tray, storage box, storage box topper, base plate, and motion device with tablet/KB cradle, KB dock with quick release, backlit/integrated touchpad/one-touch emergency KB, dual-pass G2 tablet dock, rugged power supply, sharkfin antenna, and basic wiring kit. Ground shipping is included. All hardware items include a 3-year warranty and equipment is preassembled and packaged/labeled by vehicle.</t>
  </si>
  <si>
    <t>MCL MOBILITY PLATFORM - PROFESSIONAL 1-99 DEVICES TERM 1 YEAR. MUST BE RENEWED ANNUALLY.</t>
  </si>
  <si>
    <t>MCL MOBILITY PLATFORM - PROFESSIONAL 100-999 DEVICES TERM 1 YEAR. MUST BE RENEWED ANNUALLY.</t>
  </si>
  <si>
    <t>MCL MOBILITY PLATFORM - PROFESSIONAL 1000+ DEVICES TERM 1 YEAR. MUST BE RENEWED ANNUALLY.</t>
  </si>
  <si>
    <t>MCL MOBILITY PLATFORM - ENTERPRISE 1-99 DEVICES TERM 1 YEAR. MUST BE RENEWED ANNUALLY.</t>
  </si>
  <si>
    <t>MCL MOBILITY PLATFORM - ENTERPRISE 100-999 DEVICES TERM 1 YEAR. MUST BE RENEWED ANNUALLY.</t>
  </si>
  <si>
    <t>MCL MOBILITY PLATFORM - ENTERPRISE 1000+ DEVICES TERM 1 YEAR. MUST BE RENEWED ANNUALLY.</t>
  </si>
  <si>
    <t>MCL VOICE PLATFORM - PROFESSIONAL 1-99 DEVICES TERM 1 YEAR. MUST BE RENEWED ANNUALLY.</t>
  </si>
  <si>
    <t>MCL VOICE PLATFORM - PROFESSIONAL 100-999 DEVICES TERM 1 YEAR</t>
  </si>
  <si>
    <t>MCL VOICE PLATFORM - PROFESSIONAL 1000+ DEVICES TERM 1 YEAR. MUST BE RENEWED ANNUALLY.</t>
  </si>
  <si>
    <t>MCL VOICE PLATFORM - ENTERPRISE 1-99 DEVICES TERM 1 YEAR. MUST BE RENEWED ANNUALLY.</t>
  </si>
  <si>
    <t>MCL VOICE PLATFORM - ENTERPRISE 100-999 DEVICES TERM 1 YEAR. MUST BE RENEWED ANNUALLY.</t>
  </si>
  <si>
    <t>MCL VOICE PLATFORM - ENTERPRISE 1000+ DEVICES TERM 1 YEAR. MUST BE RENEWED ANNUALLY.</t>
  </si>
  <si>
    <t>MCL MOBILITY PLATFORM - DEVELOPER PACK - DEVELOPER PRO VOICE/3 YEARS/TEAM (5XMCL-DESIGNER VOICE 25XMCL-CLIENT VOICE)</t>
  </si>
  <si>
    <t xml:space="preserve">Mobility Engineering Field Service: Expert Mobility Engineering Services provided during the planning and deployment project phases.   SKU is equal to 10 mins of support. Service is valid for 6 months.  Service provided in 10 minute increments. Contact the help desk or designated engineering representative for support </t>
  </si>
  <si>
    <t>CONSULTING SERVICES - ONE SEGMENT (NUMBER OF SEGMENTS REQUIRED FOR PROJECT TBD BEFORE SALE BY ENGINEERING - SOW OR SDD REQUIRED)</t>
  </si>
  <si>
    <t>Panasonic Installation Services - G2 tablet installation services Engineered specifically for New Orleans EMS 2021+ Frazer Gas Vehicles – Vehicle Installation with Solution Engineering - Includes installation labor, pre-assembly, responsible recycling of excess packaging, and project management are included in the solution pricing. Pricing is based on the customer providing a minimum of 6 vehicles per location per day per installation technician.</t>
  </si>
  <si>
    <t>Panasonic Vehicle Installation Kit –  Engineered specifically for New Orleans 2021+ Frazer Gas Vehicles - NOLA EMS Vehicles - Includes tilt/swivel tablet mount, dual-pass G2 tablet dock, rugged power supply, and basic wiring kit. Ground shipping is included. All hardware items include a 3-year warranty and equipment is preassembled and packaged/labeled by vehicle. </t>
  </si>
  <si>
    <t>Panasonic Installation Services - G2 tablet installation services Engineered specifically for New Orleans EMS 2021+ Interceptor/Pursuit  SUV – Vehicle Installation with Solution Engineering - Includes installation labor, pre-assembly, responsible recycling of excess packaging, and project management are included in the solution pricing. Pricing is based on the customer providing a minimum of 4 vehicles per location per day per installation technician.</t>
  </si>
  <si>
    <t xml:space="preserve">Panasonic Vehicle Installation Kit –  Engineered specifically for New Orleans 2021+ Interceptor/Pursuit SUV - NOLA EMS Vehicles - Includes vehicle-specific dash mount, dual-pass G2 tablet dock, rugged power supply, and basic wiring kit. Ground shipping is included. All hardware items include a 3-year warranty and equipment is preassembled and packaged/labeled by vehicle. </t>
  </si>
  <si>
    <t xml:space="preserve">Panasonic Vehicle Installation Kit – CF33 Tablet with Keyboard Kit Engineered specifically for Broward County Fire / Rescue - Includes dual-pass CF33 tablet dock, keyboard cradle, rugged keyboard, and 3/8 stud adapter plate to be mounted on existing slide arm or base mount. Ground shipping is included. All hardware items include a 3-year warranty and equipment is preassembled and packaged/labeled by vehicle. </t>
  </si>
  <si>
    <t>Panasonic Installation Services - G2 tablet installation services Engineered specifically for New Orleans EMS 2017 and newer vehicles – Vehicle Installation with Solution Engineering - Includes installation labor, preassembly, responsible recycling of excess packaging, health and safety check of existing equipment, and projectmanagement are included in the solution pricing. Pricing is based on the customer providing a minimum of 7 vehicles per location per day per installation technician.</t>
  </si>
  <si>
    <t>Panasonic Vehicle Installation Kit – G2 Installation Kit Engineered specifically for New Orleans EMS 2017 and newer vehicles - 2017 and newer EMS Vehicles - Includes dual-pass G2 tablet dock on existing swing-up dash mount, rugged power supply, and basic wiring kit. Ground shipping is included. All hardware items include a 3-year warranty and equipment is preassembled and packaged/labeled by vehicle.</t>
  </si>
  <si>
    <t>Panasonic Installation Services - G2 tablet side-mount installation services Engineered specifically for New Orleans EMS 2015 and older vehicles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4 vehicles per location per day per installation technician.</t>
  </si>
  <si>
    <t>Panasonic Vehicle Installation Kit – G2 Installation Side-Mount Kit Engineered specifically for New Orleans EMS 2015 and older vehicles - 2015 and older EMS Vehicles - Includes side mount base with telescoping pole attached to an existing console or flat surface, dual-pass G2 tablet dock, 11” locking slide arm with clevis, universal
monitor mount with VESA pattern, rugged power supply, and basic wiring kit. Ground shipping is included. All hardware items include a 3-year warranty and equipment is preassembled and packaged/labeled by vehicle.</t>
  </si>
  <si>
    <t xml:space="preserve">Panasonic Installation Services - Antenna installation services Engineered specifically for New Orleans EMS vehicles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4 vehicles per location per day per installation technician. </t>
  </si>
  <si>
    <t>Panasonic Vehicle Installation Kit – Antenna installation Engineered specifically for New Orleans EMS vehicles - NOLA EMS Vehicles - Includes Multimax antenna and cables. Ground shipping is included. All hardware items include a 3-year warranty and equipment is preassembled and packaged/labeled by vehicle.</t>
  </si>
  <si>
    <t>Panasonic Installation Services - G2 tablet installation services Engineered specifically for New Orleans EMS new Ford Explorer Civilian Models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4 vehicles per location per day per installation technician.</t>
  </si>
  <si>
    <t>Panasonic Vehicle Installation Kit – Engineered specifically for New Orleans new Ford Explorer Civilian Model Vehicles - NOLA EMS Vehicles - Includes vehicle-specific base with telescoping pole, tilt/swivel tablet mount, dual-pass G2 tablet dock, rugged power supply, and basic wiring kit. Ground shipping is included. All
hardware items include a 3-year warranty and equipment is preassembled and packaged/labeled by vehicle.</t>
  </si>
  <si>
    <t>Panasonic Installation Services - Rear Rugged Power Supply installation services Engineered specifically for New Orleans EMS vehicles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8 vehicles per location per day per installation technician.</t>
  </si>
  <si>
    <t>Panasonic Vehicle Installation Kit – Rear Rugged Power Supply Engineered specifically for New Orleans EMS vehicles - NOLA EMS Vehicles - Includes rugged Panasonic 120W power supply with flat-surface mount, 25' fused wiring kit with loom, ties and consumables. Ground shipping is included. All hardware items include a 3-year
warranty and equipment is preassembled and packaged/labeled by vehicle.</t>
  </si>
  <si>
    <t>Havis 5 year extended warranty for Panasonic FZ40 Laptop Standard dock - extension to 3 year standard warranty</t>
  </si>
  <si>
    <t>Havis 5 year extended warranty for Panasonic FZ40 Laptop Standard dock with quad antenna - extension to 3 year standard warranty</t>
  </si>
  <si>
    <t>Havis 5 year extended warranty for Panasonic FZ40 Laptop Standard dock with power supply - extension to 3 year standard warranty</t>
  </si>
  <si>
    <t>Havis 5 year extended warranty for Panasonic FZ40 Laptop Standard dock with power supply and quad antenna - extension to 3 year standard warranty</t>
  </si>
  <si>
    <t>Havis 5 year extended warranty for Panasonic FZ40 Laptop Advanced dock no pass - extension to 3 year standard warranty</t>
  </si>
  <si>
    <t>Havis 5 year extended warranty for Panasonic FZ40 Laptop Advanced dock with quad antenna - extension to 3 year standard warranty</t>
  </si>
  <si>
    <t>Havis 5 year extended warranty for Panasonic FZ40 Laptop Advanced dock no pass with power supply - extension to 3 year standard warranty</t>
  </si>
  <si>
    <t>Havis 5 year extended warranty for Panasonic FZ40 Laptop Advanced dock with power supply and quad antenna - extension to 3 year standard warranty</t>
  </si>
  <si>
    <t>EDGE - 5 YEAR SMART BATTERY WARRANTY WITH SMART BATTERY MONITORING SOFTWARE FOR PANASONIC ANDROID TOUGHBOOKS (YEARS 1, 2, 3, 4, AND 5). ELIGIBLE MODELS INCLUDE FZ-N1, FZ-N1 TACTICAL, FZ-A3, FZ-S1, AND NON PANASONIC HARDWARE. REQUIRES INSTALLATION OF SMART BATTERY MONITORING SOFTWARE. NOTE: FOR DUAL BATTERY SYSTEMS (A3 OR OTHER) USE THE APPROPRIATE DUAL SMART BATTERY WARRANTY SKU</t>
  </si>
  <si>
    <t>EDGE - 3 YEAR SMART BATTERY WARRANTY WITH SMART BATTERY MONITORING SOFTWARE FOR PANASONIC ANDROID TOUGHBOOKS (YEARS 1, 2, AND 3). ELIGIBLE MODELS INCLUDE FZ-N1, FZ-N1 TACTICAL, FZ-A3, FZ-S1, AND NON PANASONIC HARDWARE. REQUIRES INSTALLATION OF SMART BATTERY MONITORING SOFTWARE. NOTE: FOR DUAL BATTERY SYSTEMS (A3 OR OTHER) USE THE APPROPRIATE DUAL SMART BATTERY WARRANTY SKU</t>
  </si>
  <si>
    <t>EDGE - 4 YEAR SMART BATTERY WARRANTY WITH SMART SERVICE LITE FOR PANASONIC ANDROID DEVICE BATTERY. ELIGIBLE MODELS INCLUDE FZ-N1, FZ-N1 TACTICAL, FZ-A3, FZ-S1, AND NON PANASONIC HARDWARE. REQUIRES INSTALLATION OF SMART BATTERY MONITORING SOFTWARE. NOTE: FOR DUAL BATTERY SYSTEMS (A3 OR OTHER) USE THE APPROPRIATE DUAL SMART BATTERY WARRANTY SKU</t>
  </si>
  <si>
    <t>Panasonic Installation Services - FZ40 Installation Solution Engineered specifically for Broward County Fire and EMS Battalion Chief SUV and Rescue Vehicles – Vehicle Installation with Solution Engineering -Includes installation labor, pre-assembly, responsible recycling of excess packaging, and project management are included in the solution pricing. Pricing is based on the customer providing a minimum of 5 vehicles per location per day per installation technician.</t>
  </si>
  <si>
    <t>Panasonic Vehicle Installation Kit – FZ40 Installation Kit Engineered specifically for Broward County Fire and EMS - EMS Battalion Chief SUV and Rescue Vehicles - Includes new bracket on existing base or pedestal, 11" locking slide arm, quad-pass laptop dock, laptop screen support, power supply, power supply bracket, and VPDU power management, MIMO LTE/Cellular/PCS/GPS/WiFi Combo Antenna, and basic wiring kit. Ground shipping is included. All hardware items include a 3-year warranty and equipment is preassembled and packaged/labeled by vehicle.</t>
  </si>
  <si>
    <t>Panasonic Installation Services – FZ40 Installation Solution Engineered specifically for Broward County Fire and EMS International Fire/Rescue Vehicles – Vehicle Installation with Solution Engineering, installation labor, pre-assembly, responsible recycling of excess packaging, and project management are included in the solution pricing. Pricing is based on the customer providing a minimum of 4 vehicles per location per day per installation technician.</t>
  </si>
  <si>
    <t>Panasonic Vehicle Installation Kit – FZ40 Installation Kit Engineered specifically for Broward County Fire and EMS - International Fire/Rescue Vehicle - Includes new vehicle specific base, 16 telescoping pedestal and brace, 11 locking slide arm, quad-pass laptop dock, laptop screen support, power supply, power supply bracket, VPDU power management, MIMO LTE/Cellular/PCS/GPS/WiFi Combo Antenna, and basic wiring kit. Ground shipping is included. All hardware items include a 3-year warranty and equipment is preassembled and packaged/labeled by vehicle.</t>
  </si>
  <si>
    <t>Panasonic Installation Services Solution – FZ40 Installation Solution Engineered specifically for Broward County Fire and EMS - Standard Fire Engine – Vehicle Installation with Solution Engineering, installation labor, preassembly, responsible recycling of excess packaging, and project management are included in the solution pricing. Pricing is based on the customer providing a minimum of 2 vehicles per location per day per installation technician.</t>
  </si>
  <si>
    <t>Panasonic Vehicle Installation Kit – FZ40 Installation Kit Engineered specifically for Broward County Fire and EMS - Standard Fire Engine - Includes flat surface mount, 11 locking slide arm, motion clevis, quad-pass laptop dock, laptop screen support, power supply, power supply bracket, VPDU power management, MIMO LTE/Cellular/PCS/GPS/WiFi Combo Antenna, and basic wiring kit. Ground shipping is included. All hardware items include a 3-year warranty and equipment is preassembled and packaged/labeled by vehicle.</t>
  </si>
  <si>
    <t>Panasonic Installation Labor – Vehicle Installation Labor with VPDU – Approved solution is kitted and is not vehicle specific.  The solution pricing includes labor to remove existing hardware prior to installing new customer-owned mounting hardware. The solution also includes VPDU power management with weatherpack connectors and a weatherpack wiring kit. Solution engineering, installation labor, pre-assembly, responsible recycling of excess packaging, and project management are included in the solution pricing. Pricing is based on the customer providing a minimum of 4 vehicles per location per day per installation technician. Ground shipping is included. All hardware items include a 3-year warranty and equipment is preassembled and packaged/labeled by vehicle. </t>
  </si>
  <si>
    <t>Havis 5 year extended warranty for Panasonic CF20 dock</t>
  </si>
  <si>
    <t>Havis 5 year extended warranty for Panasonic CF20 dock with dual antenna</t>
  </si>
  <si>
    <t>Havis 5 year extended warranty for Panasonic CF20 dock with power supply</t>
  </si>
  <si>
    <t>Havis 5 year extended warranty for Panasonic CF20 dock with power supply and sual antenna</t>
  </si>
  <si>
    <t>Havis 5 year extended warranty for Panasonic CF20 dock cradle only</t>
  </si>
  <si>
    <t>Havis 5 year extended warranty for Panasonic CF33 Advanced dock</t>
  </si>
  <si>
    <t>Havis 5 year extended warranty for Panasonic CF33 Advanced dock with dual antenna</t>
  </si>
  <si>
    <t>Havis 5 year extended warranty for Panasonic CF33 Advanced dock with power supply</t>
  </si>
  <si>
    <t>Havis 5 year extended warranty for Panasonic CF33 Advanced dock with power supply and dual antenna</t>
  </si>
  <si>
    <t>Havis 5 year extended warranty for Panasonic CF33 Standard dock</t>
  </si>
  <si>
    <t>Havis 5 year extended warranty for Panasonic CF33 Standard dock with dual antenna</t>
  </si>
  <si>
    <t>Havis 5 year extended warranty for Panasonic CF33 Standard dock with power supply</t>
  </si>
  <si>
    <t>Havis 5 year extended warranty for Panasonic CF33 Standard dock with power supply and dual antenna</t>
  </si>
  <si>
    <t>Havis 5 year extended warranty for Panasonic CF33 Tablet Standard dock</t>
  </si>
  <si>
    <t>Havis 5 year extended warranty for Panasonic CF33 Tablet Standard dock with dual antenna</t>
  </si>
  <si>
    <t>Havis 5 year extended warranty for Panasonic CF33 Tablet Standard dock with power supply</t>
  </si>
  <si>
    <t>Havis 5 year extended warranty for Panasonic CF33 Tablet Standard dock with power supply and dual antenna</t>
  </si>
  <si>
    <t>Havis 5 year extended warranty for Panasonic CF33 Tablet Advanced dock</t>
  </si>
  <si>
    <t>Havis 5 year extended warranty for Panasonic CF33 Tablet Advanced dock with dual antenna</t>
  </si>
  <si>
    <t>Havis 5 year extended warranty for Panasonic CF33 TabletAdvanced dock with power supply</t>
  </si>
  <si>
    <t>Havis 5 year extended warranty for Panasonic CF33 TabletAdvanced dock with power supply and dual antenna</t>
  </si>
  <si>
    <t>Havis 5 year extended warranty for Panasonic FZ55 Advanced dock</t>
  </si>
  <si>
    <t>Havis 5 year extended warranty for Panasonic FZ55 Advanced dock with dual antenna</t>
  </si>
  <si>
    <t>Havis 5 year extended warranty for Panasonic FZ55 Advanced dock with power supply</t>
  </si>
  <si>
    <t>Havis 5 year extended warranty for Panasonic FZ55 Advanced dock with power supply and dual antenna</t>
  </si>
  <si>
    <t>Havis 5 year extended warranty for Panasonic FZ55 Standard dock</t>
  </si>
  <si>
    <t>Havis 5 year extended warranty for Panasonic FZ55 Standard dock with dual antenna</t>
  </si>
  <si>
    <t>Havis 5 year extended warranty for Panasonic FZ55 Standard dock with power supply</t>
  </si>
  <si>
    <t>Havis 5 year extended warranty for Panasonic FZ55 Standard dock with power supply and dual antenna</t>
  </si>
  <si>
    <t>Havis 5 year extended warranty for Panasonic G1 Advanced dock</t>
  </si>
  <si>
    <t>Havis 5 year extended warranty for Panasonic G1 Advanced dock with dual antenna</t>
  </si>
  <si>
    <t>Havis 5 year extended warranty for Panasonic G1 Advanced dock with power supply</t>
  </si>
  <si>
    <t>Havis 5 year extended warranty for Panasonic G1 Advanced dock with power supply and dual antenna</t>
  </si>
  <si>
    <t>EDGE - 3 YEAR B2M SMART SUITE COMBINATION SUBSCRIPTION SERVICE. INCLUDES SMART BATTERY MONITORING, SMART DEVICE MONITORING, AND SMART SERVICE SOFTWARE SUBSCRIPTION FOR ANDROID TOUGHBOOKS (YEARS 1, 2, AND 3). ELIGIBLE MODELS INCLUDE FZ-N1, FZ-N1 TACTICAL, FZ-A3, FZ-S1, AND NON PANASONIC HARDWARE.</t>
  </si>
  <si>
    <t>EDGE - 4 YEAR B2M SMART SUITE COMBINATION SUBSCRIPTION SERVICE. INCLUDES SMART BATTERY MONITORING, SMART DEVICE MONITORING, AND SMART SERVICE SOFTWARE SUBSCRIPTION FOR ANDROID TOUGHBOOKS (YEARS 1, 2, 3, AND 4). ELIGIBLE MODELS INCLUDE FZ-N1, FZ-N1 TACTICAL, FZ-A3, FZ-S1, AND NON PANASONIC HARDWARE.</t>
  </si>
  <si>
    <t>EDGE - 5 YEAR B2M B2M SMART SUITE COMBINATION SUBSCRIPTION SERVICE. INCLUDES SMART BATTERY MONITORING, SMART DEVICE MONITORING, AND SMART SERVICE SOFTWARE SUBSCRIPTION FOR ANDROID TOUGHBOOKS (YEARS 1, 2, 3, 4, AND 5). ELIGIBLE MODELS INCLUDE FZ-N1, FZ-N1 TACTICAL, FZ-A3, FZ-S1, AND NON PANASONIC HARDWARE.</t>
  </si>
  <si>
    <t>4 YEAR B2M SMART SUITE COMBINATION SUBSCRIPTION SERVICE. INCLUDES SMART BATTERY MONITORING, SMART DEVICE, AND SMART SERVICE SOFTWARE SUBSCRIPTION FOR WINDOWS TOUGHBOOK (YEARS 1, 2, 3, AND 4). ELIGIBLE MODELS INCLUDE CF-33, FZ-55, FZ-40, FZ-G2, AND NON PANASONIC HARDWARE.</t>
  </si>
  <si>
    <t>5 YEAR B2M SMART SUITE COMBINATION SUBSCRIPTION SERVICE. INCLUDES SMART BATTERY MONITORING, SMART DEVICE, AND SMART SERVICE SOFTWARE SUBSCRIPTION FOR WINDOWS TOUGHBOOK (YEARS 1, 2, 3, 4, AND 5). ELIGIBLE MODELS INCLUDE CF-33, FZ-55, FZ-40, FZ-G2, AND NON PANASONIC HARDWARE.</t>
  </si>
  <si>
    <t>PANASONIC 5 YEAR (YEARS 1, 2, 3, 4, AND 5) SMART BATTERY MONITORING SOFTWARE; BATTERY LIFE ANALYTICS AND MONITORING PROGRAM WITH EMAIL NOTIFICATION AND REAL TIME ONLINE PORTAL ACCESS. THIS IS NOT A BATTERY WARRANTY. ELIGIBLE MODELS INCLUDE CF-33, FZ-55, FZ-40, FZ-G2, AND NON PANASONIC HARDWARE. MONITORING SERVICE ONLY. NOTE: QTY 2 REQUIRED FOR DUAL BATTERY CONFIGURATION COVERAGE.</t>
  </si>
  <si>
    <t>PANASONIC 3 YEAR (YEARS 1,2 AND 3) SMART BATTERY MONITORING SOFTWARE; BATTERY LIFE ANALYTICS AND MONITORING PROGRAM WITH EMAIL NOTIFICATION AND REAL TIME ONLINE PORTAL ACCESS. ELIGIBLE MODELS INCLUDE CF-33, FZ-55, FZ-40, FZ-G2, AND NON PANASONIC HARDWARE. THIS IS NOT A BATTERY WARRANTY. MONITORING SERVICE ONLY. NOTE: QTY 2 REQUIRED FOR DUAL BATTERY CONFIGURATION COVERAGE.</t>
  </si>
  <si>
    <t>PANASONIC 4 YEAR ( YEARS 1, 2,3 AND 4) SMART BATTERY MONITORING SOFTWARE; BATTERY LIFE ANALYTICS AND MONITORING PROGRAM WITH SSL EMAIL NOTIFICATION AND REAL TIME ONLINE PORTAL ACCESS. ELIGIBLE MODELS INCLUDE CF-33, FZ-55, FZ-40, FZ-G2, AND NON PANASONIC HARDWARE. THIS IS NOT A BATTERY WARRANTY. MONITORING SERVICE ONLY. NOTE: QTY 2 REQUIRED FOR DUAL BATTERY CONFIGURATION COVERAGE.</t>
  </si>
  <si>
    <t>EDGE - B2M ESSENTIALS PANASONIC 3 YEAR (YEARS 1,2 AND 3) SMART BATTERY MONITORING; BATTERY LIFE ANALYTICS AND MONITORING PROGRAM WITH EMAIL NOTIFICATION AND REAL TIME ONLINE PORTAL ACCESS. THIS IS NOT A BATTERY WARRANTY. MONITORING SERVICE ONLY SUPPORTING FZ-N1, FZ-N1 TACTICAL, FZ-A3, FZ-S1, AND NON PANASONIC HARDWARE.</t>
  </si>
  <si>
    <t>EDGE - B2M ESSENTIALS PANASONIC 4 YEAR (YEARS 1,2,3 AND 4) SMART BATTERY MONITORING; BATTERY LIFE ANALYTICS AND MONITORING PROGRAM WITH EMAIL NOTIFICATION AND REAL TIME ONLINE PORTAL ACCESS. THIS IS NOT A BATTERY WARRANTY. MONITORING SERVICE ONLY SUPPORTING FZ-N1, FZ-N1 TACTICAL, FZ-A3, FZ-S1, AND NON PANASONIC HARDWARE.</t>
  </si>
  <si>
    <t>EDGE - B2M ESSENTIALS PANASONIC 5 YEAR (YEARS 1,2,3,4 AND 5) SMART BATTERY MONITORING; BATTERY LIFE ANALYTICS AND MONITORING PROGRAM WITH EMAIL NOTIFICATION AND REAL TIME ONLINE PORTAL ACCESS. THIS IS NOT A BATTERY WARRANTY. MONITORING SERVICE ONLY SUPPORTING  FZ-N1, FZ-N1 TACTICAL, FZ-A3, FZ-S1, AND NON PANASONIC HARDWARE.</t>
  </si>
  <si>
    <t>Peak Ryzex specific - Premier CSP Program - One Year - Ultimate Care Warranty, Exchange Upon Receipt program with PSSNA consigned inventory, and Android OS maintenance program.</t>
  </si>
  <si>
    <t>Peak Ryzex specific - Premier CSP Program - Three Year (Years 1, 2, and 3) - Ultimate Care Warranty, Exchange Upon Receipt program with PSSNA consigned inventory, and Android OS maintenance program.</t>
  </si>
  <si>
    <t>Peak Ryzex specific - Premier CSP Program - Five Year (Years 1, 2, 3, 4, and 5) - Ultimate Care Warranty, Exchange Upon Receipt program with PSSNA consigned inventory, and Android OS maintenance program.</t>
  </si>
  <si>
    <t xml:space="preserve"> Panasonic 33 Tablet Forklift Dock Installation Kit – Solution includes Havis Panasonic 33 tablet dock, Havis rugged forklift mount, Lind Panasonic 12V power supply, power supply bracket, and a basic install kit. Solution is pre-assembled, kitted, and ready to be used out of the box. Ground shipping is included. Pricing is per kit.  </t>
  </si>
  <si>
    <t>MOBILITY ASSET MANAGEMENT ANNUAL (12 MONTHS) SUBSCRIPTION FOR UPTO 1000 ASSETS.</t>
  </si>
  <si>
    <t>MOBILITY ASSET MANAGEMENT ANNUAL (12 MONTHS) SUBSCRIPTION FOR UPTO 2000 ASSETS.</t>
  </si>
  <si>
    <t>MOBILITY ASSET MANAGEMENT ANNUAL (12 MONTHS) SUBSCRIPTION FOR UPTO 250 ASSETS.</t>
  </si>
  <si>
    <t>MOBILITY ASSET MANAGEMENT ANNUAL (12 MONTHS) SUBSCRIPTION FOR UPTO 3000 ASSETS.</t>
  </si>
  <si>
    <t>MOBILITY ASSET MANAGEMENT ANNUAL (12 MONTHS) SUBSCRIPTION FOR UPTO 4000 ASSETS.</t>
  </si>
  <si>
    <t>MOBILITY ASSET MANAGEMENT ANNUAL (12 MONTHS) SUBSCRIPTION FOR UPTO 5000 ASSETS.</t>
  </si>
  <si>
    <t>MOBILITY ASSET MANAGEMENT ANNUAL (12 MONTHS) SUBSCRIPTION FOR UPTO 500 ASSETS.</t>
  </si>
  <si>
    <t xml:space="preserve">Computer Deployment (Non Panasonic/Toughbook) - Deployment and kitting of up to 4 items with one laptop/tablet computer.  Service includes imaging and up to 5 minutes of hands on configuration, SIM insertion, asset tagging, deployment (asset) report and shipping to multiple locations.  </t>
  </si>
  <si>
    <t>Panasonic 55 No Pass thru Full Vehicle Installation Kit - Package includes vehicle specific base, adjustable pole, heavy duty support brace, Toughbook 55 no pass thru dock, VPDU installed on installation plate with rugged Panasonic vehicle power supply, and full installation wiring kit.  All product is kitted into a single solution before shipping.  Vehicle year make model to be provided at time of order.  Ground shipping is included.</t>
  </si>
  <si>
    <t>Panasonic 33 Tablet Forklift Mount Kit - Solution includes Panasonic 33 tablet dock, universal mounting plate to secure dock to existing mount on forklift, Lind Panasonic 12V power supply, basic install kit. Solution is pre-assembled, kitted, and ready to be used out of the box. Ground shipping is included. Pricing is per kit and assumes client already has mount installed on forklift and the lift has 12V power</t>
  </si>
  <si>
    <t>Toughbook No Return of Defective Drive  - 1TB &amp; 2TB SSD (Years 1, 2, and 3) for FZ-40, FZ-55</t>
  </si>
  <si>
    <t>TOUGHBOOK Modular Units (TOUGHBOOKs with xPAKs) YEAR 4 AND 5 ADVANCED EXCHANGE STANDARD WARRANTY ENHANCEMENT. PROVIDES OVERNIGHT ADVANCED EXCHANGE SERVICE ON CUSTOMER OWNED XPAK'S FOR THE 3 YEAR MANUFACTURERS WARRANTY TERM PLUS 2 ADDITIONAL YEARS (YEARS 4 5). RETURN SHIPPING ON DEFECTIVE XPAK IS INCLUDED. REQUIRES CONCURRENT PURCHASE OF CF-SVCLTEXT2Y FZ-SVCTPEXT2Y 4TH AND 5TH YEAR MANUFACTURER'S EXTENDED WARRANTY COVERAGE FOR SERVICE ELIGIBILITY.</t>
  </si>
  <si>
    <t>TOUGHBOOK Modular Units (TOUGHBOOKs with xPAKs)  (YEARS 1, 2, 3, 4) ADVANCED EXCHANGE STANDARD WARRANTY ENHANCEMENT. PROVIDES OVERNIGHT ADVANCED EXCHANGE SERVICE ON CUSTOMER OWNED XPAK'S FOR THE 3 YEAR MANUFACTURERS WARRANTY TERM. RETURN SHIPPING ON DEFECTIVE X-PACK IS INCLUDED. REQUIRES CONCURRENT PURCHASE OF CF-SVCLTEXT1Y / FZ-SVCTPEXT1Y 4TH YEAR MANUFACTURER'S EXTENDED WARRANTY COVERAGE FOR SERVICE ELIGIBILITY.</t>
  </si>
  <si>
    <t>TOUGHBOOK Modular Units (TOUGHBOOKs with xPAKs)  YEAR (YEARS 1, 2, 3, 4, 5) ADVANCED EXCHANGE STANDARD WARRANTY ENHANCEMENT. PROVIDES OVERNIGHT ADVANCED EXCHANGE SERVICE ON CUSTOMER OWNED XPAK'S FOR THE 3 YEAR MANUFACTURERS WARRANTY TERM. RETURN SHIPPING ON DEFECTIVE XPAK IS INCLUDED. REQUIRES CONCURRENT PURCHASE OF CF-SVCLTEXTY5 / FZ-SVCTPEXTY5 4TH AND 5TH YEAR MANUFACTURER'S EXTENDED WARRANTY COVERAGE FOR SERVICE ELIGIBILITY.</t>
  </si>
  <si>
    <t>TOUGHBOOK Modular Units (TOUGHBOOKs with xPAKs) YEAR 4 ADVANCED EXCHANGE STANDARD WARRANTY ENHANCEMENT. PROVIDES OVERNIGHT ADVANCED EXCHANGE SERVICE ON CUSTOMER OWNED XPAK'S FOR THE 3 YEAR MANUFACTURERS WARRANTY TERM PLUS 1 ADDITIONAL YEAR. RETURN SHIPPING ON DEFECTIVE XPAK IS INCLUDED. REQUIRES CONCURRENT PURCHASE OF CF-SVCLTEXT1Y 4TH YEAR MANUFACTURER'S EXTENDED WARRANTY COVERAGE FOR SERVICE ELIGIBILITY.</t>
  </si>
  <si>
    <t>TOUGHBOOK Modular Units (TOUGHBOOKs with xPAKs)  YEAR 5 ADVANCED EXCHANGE STANDARD WARRANTY ENHANCEMENT. PROVIDES OVERNIGHT ADVANCED EXCHANGE SERVICE ON CUSTOMER OWNED XPAK'S FOR THE 3 YEAR MANUFACTURERS WARRANTY TERM PLUS 1 ADDITIONAL YEAR (YEAR 5). RETURN SHIPPING ON DEFECTIVE XPAK IS INCLUDED. REQUIRES CONCURRENT PURCHASE OF CF-SVCLTEXT2Y 4TH AND 5TH YEAR MANUFACTURER'S EXTENDED WARRANTY COVERAGE FOR SERVICE ELIGIBILITY.</t>
  </si>
  <si>
    <t>TOUGHBOOK APOS (AFTER POINT OF SALE) for TOUGHBOOK Modular Units (TOUGHBOOKs with xPAKs)  YEAR 4 ADVANCED EXCHANGE STANDARD WARRANTY ENHANCEMENT. PROVIDES OVERNIGHT ADVANCED EXCHANGE SERVICE ON CUSTOMER OWNED XPAK'S FOR THE 3 YEAR MANUFACTURERS WARRANTY TERM PLUS 1 ADDITIONAL YEAR. RETURN SHIPPING ON DEFECTIVE XPAK IS INCLUDED. REQUIRES CONCURRENT PURCHASE OF CF-SVCLTEXTAPOS1Y 4TH YEAR MANUFACTURER'S EXTENDED WARRANTY COVERAGE FOR SERVICE ELIGIBILITY.</t>
  </si>
  <si>
    <t>TOUGHBOOK APOS (AFTER POINT OF SALE) for TOUGHBOOK Modular Units (TOUGHBOOKs with xPAKs) YEAR 5 ADVANCED EXCHANGE STANDARD WARRANTY ENHANCEMENT. PROVIDES OVERNIGHT ADVANCED EXCHANGE SERVICE ON CUSTOMER OWNED XPAK'S FOR THE 3 YEAR MANUFACTURERS WARRANTY TERM PLUS 1 ADDITIONAL YEAR (YEAR 5). RETURN SHIPPING ON DEFECTIVE XPAK IS INCLUDED. REQUIRES CONCURRENT PURCHASE OF CF-SVCLTEXTAPOSY5 4TH AND 5TH YEAR MANUFACTURER'S EXTENDED WARRANTY COVERAGE FOR SERVICE ELIGIBILITY.</t>
  </si>
  <si>
    <t>TOUGHBOOK APOS (AFTER POINT OF SALE) for TOUGHBOOK Modular Units (TOUGHBOOKs with xPAKs)  YEAR 4 AND 5 ADVANCED EXCHANGE STANDARD WARRANTY ENHANCEMENT. PROVIDES OVERNIGHT ADVANCED EXCHANGE SERVICE ON CUSTOMER OWNED XPAK'S FOR THE 3 YEAR MANUFACTURERS WARRANTY TERM PLUS 2 ADDITIONAL YEARS (YEARS 4 5). RETURN SHIPPING ON DEFECTIVE XPAK IS INCLUDED. REQUIRES CONCURRENT PURCHASE OF CF-SVCLTEXTAPOS2Y 4TH AND 5TH YEAR MANUFACTURER'S EXTENDED WARRANTY COVERAGE FOR SERVICE ELIGIBILITY.</t>
  </si>
  <si>
    <t xml:space="preserve"> xPAK Installation Service at the Panasonic National Service Center for TOUGHBOOK Modular Units (TOUGHBOOKs with xPAKs). This service will provide up to three xPAK installations into a  base Modular units. Includes full documentation of model/serial numbers reporting at time of installation into the TOUGHBOOKs at the National Service Center.</t>
  </si>
  <si>
    <t>TOUGHBOOK Modular Units (TOUGHBOOKs with xPAKs)  3 YEAR (YEARS 1, 2, 3) ADVANCED EXCHANGE STANDARD WARRANTY ENHANCEMENT. PROVIDES OVERNIGHT ADVANCED EXCHANGE SERVICE ON CUSTOMER OWNED XPAK'S FOR THE 3 YEAR MANUFACTURER'S WARRANTY TERM. RETURN SHIPPING ON DEFECTIVE XPAK IS INCLUDED.</t>
  </si>
  <si>
    <t>PROTECTION PLUS WARRANTY -  LAPTOP (YEAR 4) Must be purchased at time of sale.</t>
  </si>
  <si>
    <t>PROTECTION PLUS WARRANTY -  LAPTOP (YEAR 4 &amp; 5) Must be purchased at time of sale.</t>
  </si>
  <si>
    <t>PROTECTION PLUS WARRANTY -  TABLET  (YEAR 4) Must be purchased at time of sale.</t>
  </si>
  <si>
    <t>PROTECTION PLUS WARRANTY -  TABLET  (YEAR 4 &amp; 5) Must be purchased at time of sale.</t>
  </si>
  <si>
    <t>PREMIER CSP PROGRAM - ONE YEAR (APOS) - ULTIMATE CARE WARRANTY, ADVANCED EXCHANGE PROGRAM WITH PSSNA CONSIGNED INVENTORY, AND ANDROID OS MAINTENANCE PROGRAM FOR THE FZ-N1. ENTITLEMENT WILL START AT THE END DATE OF THE PREVIOUS ENTITLEMENT PERIOD. MAXIMUM TERM OF 5 YEARS.</t>
  </si>
  <si>
    <t>Premier CSP Program - One Year (APOS) - Ultimate Care Warranty, Advanced Exchange program (Customer consigned inventory), and Android OS maintenance program for the FZ-N1. Entitlement will start at the end date of the previous entitlement period. Maximum term of 5 years.</t>
  </si>
  <si>
    <t>EDGE - APOS ULTIMATE CARE PROTECTION FOR CSPs - NHRC - HANDHELD (Single Year) - FZ-T1</t>
  </si>
  <si>
    <t>EDGE - SOTI MobiControl Maintenance - PERPETUAL/Premise - MONTHLY - MCP-MNT (Per Device Per Month) Must be purchased with FZ-HHSOTIAPF.  HQ approval needed for using monthly SKU. ProServices@us.panasonic.com.</t>
  </si>
  <si>
    <t xml:space="preserve">VPDU and Wiring Kit – Solution includes Vehicle Power Distribution Unit (shut down timer with integrated 4 position fuse block) with weatherpack connector and wiring kit (dual conductor 10 GA wire, crimp connectors, etc.).  All product is kitted as a single vehicle solution and ground shipping is included.  </t>
  </si>
  <si>
    <t>VELOCITOR SPECIFIC - EDGE - FZ-T1 AND FZ-L1 YEARS 1, 2, AND 3 ULTIMATE CARE WARRANTY, ADVANCED EXCHANGE PROGRAM WITH PSSNA CONSIGNED INVENTORY, YEARS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</si>
  <si>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Edge Ultimate Care with Premier Android OS Maintenance - NHRC - FZ-S1 Handheld and Tablet Devices (Year 1, 2, 3)</t>
  </si>
  <si>
    <t xml:space="preserve">Panasonic CF33 Flat Surface / Wall Vehicle Mounting Kit - Package includes Panasonic CF33 dual pass thru dock, flat surface two piece mounting adapter plate, 120W with extra-long output cables, power supply bracket, VPDU with weather pack, and an installation kit with weather pack, nutserts, and specialized bolts.  Ground shipping is included in the solution. </t>
  </si>
  <si>
    <t>S1 Dock and Power Kit for Materials Handling (Warehouse) - Includes rugged dock for 7" tablet and 12V vehicle power supply. All itemkitted into a single solution before shipping.</t>
  </si>
  <si>
    <t xml:space="preserve">Panasonic 55 Dual Pass Thru Dock Swap with Antenna and Power Kit - Package includes Toughbook 55 dual pass thru dock, VPDU installed on installation plate with rugged Panasonic vehicle power supply, dock swap wiring kit, and, roof mounted Cell/LTE/GPS antenna. All product is kitted into a single solution before shipping. Ground shipping is included. </t>
  </si>
  <si>
    <t xml:space="preserve">Panasonic 55 Dual Pass Thru Dock Swap Power Kit (without Antenna) - Package includes Toughbook 55 dual pass thru dock, VPDU installed on installation plate with rugged Panasonic vehicle power supply, dock swap wiring kit. All product is kitted into a single solution before shipping. Ground shipping is included. </t>
  </si>
  <si>
    <t xml:space="preserve">Panasonic 55 No Pass Thru Dock Swap Power Kit - Package includes Toughbook 55 no pass thru dock, VPDU installed on installation plate with rugged Panasonic vehicle power supply, dock swap wiring kit. All product is kitted into a single solution before shipping. Ground shipping is included. </t>
  </si>
  <si>
    <t xml:space="preserve">Panasonic 55 Cradle Swap with Power Kit - Package includes Toughbook 55 form fit cradle (no electronics), VPDU installed on installation plate with rugged Panasonic vehicle power supply (power cable plugged directly into FZ55), dock swap wiring kit. All product is kitted into a single solution before shipping. Ground shipping is included. </t>
  </si>
  <si>
    <t>Advanced Onsite Labor - Solution includes onsite vehicle installation assuming access to at least 4 vehicles per day per technician. All T&amp;E and project management is included in the sku. Materials are to be provided by the customer or purchased via another Panasonic sku.  A basic install kit (loom, zip ties, etc) is provide in the sku. Pricing is per installation/vehicle. Minimum vehicles per day must be provided to qualify for pricing. </t>
  </si>
  <si>
    <t>Basic Onsite Labor - Solution includes onsite vehicle installation assuming access to at least 6 vehicles per day per technician. All T&amp;E and project management is included in the sku. Materials are to be provided by the customer or purchased via another Panasonic sku.  A basic install kit (loom, zip ties, etc) is provide in the sku. ricing is per installation/vehicle.  Minimum vehicles per day must be provided to qualify for pricing.</t>
  </si>
  <si>
    <t>Receiving Cart A3 Installation Solution – Package includes flat surface mount, tall tablet clevis with swivel, A3 dock, scanner bucket with mount, power supply bracket, Lind Panasonic power supply for 12V, and an installation kit with weather packs. All items kitted into a single solution by receiving cart. Ground shipping included.</t>
  </si>
  <si>
    <t xml:space="preserve">SOTI MobiControl Administrator Training - Webinar Format across multiple days totaling 8 hours; as coordinated with end user prior to training. </t>
  </si>
  <si>
    <t>SCG VULOCK WITH SMART PORT UP TO 1600 USER SITE LICENSE - FOR DEVICES/VEHICLES THAT HAVE GPS. SOLUTION INCLUDES DRIVESCREEN GPS SOFTWARE LICENSE, SMARTPORT GPS SOFTWARE, AND 3 YEARS OF SERVICE AND SUPPORT. SITE LICENSE COVERS UP TO 1600 USERS.</t>
  </si>
  <si>
    <t>EDGE ULTIMATE CARE PROTECTION - NHRC - FZ-T1 / FZ-L1 / FZ-S1 HANDHELD AND TABLE DEVICES (YEAR 1 ONLY)</t>
  </si>
  <si>
    <t>EDGE ULTIMATE CARE PROTECTION - NHRC - FZ-T1 / FZ-L1 / FZ-S1 HANDHELD AND TABLE DEVICES (YEARS 1 and 2)</t>
  </si>
  <si>
    <t>EDGE EXTENDED MANUFACTURERS WARRANTY - NHRC - FZ-T1 / FZ-L1 / FZ-S1 HANDHELD AND TABLE DEVICES (YEAR 2 ONLY)</t>
  </si>
  <si>
    <t>EDGE EXTENDED MANUFACTURERS WARRANTY - NHRC - FZ-T1 / FZ-L1 / FZ-S1 HANDHELD AND TABLE DEVICES (YEARS 2 and 3)</t>
  </si>
  <si>
    <t>EDGE EXTENDED MANUFACTURERS WARRANTY - NHRC - FZ-T1 / FZ-L1 / FZ-S1 HANDHELD AND TABLE DEVICES (YEAR 3 ONLY)</t>
  </si>
  <si>
    <t>TOUGHBOOK 55 HAVIS NO-PASS DOCK WITH USB HUB KIT - PACKAGE INCLUDES TOUGHBOOK 55 HAVIS NO-PASS THRU DOCK WITH SCREEN SUPPORT, MOUNTING PLATE WITH 4-PORT USB 3.0 HUB AND A PANASONIC RUGGED VEHICLE POWER SUPPLY FOR THE TOUGHBOOK 55. ALL COMPONENTS ARE PREASSEMBLED AND KITTED IN ONE BOX. GROUND SHIPPING IS INCLUDED.</t>
  </si>
  <si>
    <t>TOUGHBOOK 55 HAVIS DUAL-PASS DOCK WITH USB HUB KIT - PACKAGE INCLUDES TOUGHBOOK 55 HAVIS DUAL-PASS THRU DOCK WITH SCREEN SUPPORT, MOUNTING PLATE WITH 4-PORT USB 3.0 HUB AND A PANASONIC RUGGED VEHICLE POWER SUPPLY FOR THE TOUGHBOOK 55. ALL COMPONENTS ARE PREASSEMBLED AND KITTED IN ONE BOX. GROUND SHIPPING IS INCLUDED.</t>
  </si>
  <si>
    <t>TOUGHBOOK 55 GAMBER-JOHNSON DUAL-PASS DOCK WITH USB HUB KIT - PACKAGE INCLUDES TOUGHBOOK 55 GAMBER-JOHNSON DUAL-PASS THRU DOCK WITH SCREEN SUPPORT, MOUNTING PLATE WITH 4-PORT USB 3.0 HUB AND A PANASONIC RUGGED VEHICLE POWER SUPPLY FOR THE TOUGHBOOK 55. ALL COMPONENTS ARE PREASSEMBLED AND KITTED IN ONE BOX. GROUND SHIPPING IS INCLUDED.</t>
  </si>
  <si>
    <t>TOUGHBOOK 55 GAMBER-JOHNSON NO-PASS DOCK WITH USB HUB KIT - PACKAGE INCLUDES TOUGHBOOK 55 GAMBER-JOHNSON NO-PASS THRU DOCK WITH SCREEN SUPPORT, MOUNTING PLATE WITH 4-PORT USB 3.0 HUB AND A PANASONIC RUGGED VEHICLE POWER SUPPLY FOR THE TOUGHBOOK 55. ALL COMPONENTS ARE PREASSEMBLED AND KITTED IN ONE BOX. GROUND SHIPPING IS INCLUDED.</t>
  </si>
  <si>
    <t>DEMO KIT CUSTOM PANASONIC FZ-A3 DEMO KIT WITH KEYBOARD TABLETOP FORKLIFT PELICAN CASE - INCLUDES TABLETOP FORKLIFT PILLAR STAND PREASSEMBLED WITH: A PANASONIC A3 DOCK, TWO SLIM PILLAR MOUNTING BRACKETS, RUGGED FORKLIFT KEYBOARD, RUGGED 12V POWER SUPPLY, AND POWER SUPPLY BRACKET. ITEMS PLACED INTO A CUSTOM PANASONIC LOGO D PELICAN CASE READY TO DEMO OUT OF THE BOX. CASE INCLUDES SLOT PRECUT TO INCLUDE AN A3 TABLET. FZ-A3 TABLET SOLD SEPARATELY.</t>
  </si>
  <si>
    <t>DEMO KIT CUSTOM PANASONIC FZ-G1 DEMO KIT WITH KEYBOARD TABLETOP FORKLIFT PELICAN CASE - INCLUDES TABLETOP FORKLIFT PILLAR STAND PREASSEMBLED WITH: A PANASONIC G1 DOCK, TWO SLIM PILLAR MOUNTING BRACKETS, RUGGED FORKLIFT KEYBOARD, RUGGED 12V POWER SUPPLY, AND POWER SUPPLY BRACKET. ITEMS PLACED INTO A CUSTOM PANASONIC LOGO D PELICAN CASE READY TO DEMO OUT OF THE BOX. CASE INCLUDES SLOT PRECUT TO INCLUDE A FZ-G1 TABLET. FZ-G1 TABLET SOLD SEPARATELY.</t>
  </si>
  <si>
    <t>NAVISTAR 3 YEAR CUSTOM SERVICE PROGRAM (PREMIER DEPLOYMENT, PROPLUS WARRANTY, HOT SPARE) FOR CONTINENTAL US DEPLOYMENT AND SUSTAINMENT SERVICES.</t>
  </si>
  <si>
    <t>NAVISTAR 3 YEAR CUSTOM SERVICE PROGRAM (PREMIER DEPLOYMENT, PROPLUS WARRANTY, HOT SPARE) FOR MEXICO DEPLOYMENT AND SUSTAINMENT SERVICES (US NATIONAL SERVICE CENTER REPAIR AND RETURN TO MEXICO).</t>
  </si>
  <si>
    <t>Panasonic Dock Swap Labor - Solution includes dock swap installation labor, a basic install kit, and project management. Assumes current mounts, power supplies, and antennas, if present, will be reused. All project management,installation and travel expenses are included in the package pricing. Assumes current mounts will be reused or new ones purchased. No parts are included in this sku and if parts are needed they will be invoiced back as approved.Pricing is based on completing 10 swaps a day per location per tech.</t>
  </si>
  <si>
    <t>PANASONIC FORKLIFT SOLUTION SCANNER MOUNT UPGRADE ADD A RUGGED SCANNER CRADLE AND MOUNT ONTO ANY FORKLIFT SOLUTIONS OR ON ITS OWN. SOLUTION IS KITTED BEFORE SHIPPING. GROUND SHIPPING IS INCLUDED IN THE SKU.</t>
  </si>
  <si>
    <t>PANASONIC FORKLIFT SOLUTION PANASONIC 33 TABLET REMOVEABLE - INCLUDES 33 TABLET DOCK, POWER SUPPLY FOR GAS/PROPANE FORKLIFT, PILLAR MOUNTING BRACKET, QUICK RELEASE WIRING HARNESS, INSTALLATION MATERIALS, INSTALLATION INSTRUCTIONS AND 3 YEAR WARRANTY ON ALL PARTS INSTALLED AS PER INSTALLATION INSTRUCTIONS. GROUND SHIPPING INCLUDED.</t>
  </si>
  <si>
    <t>CONSULTING SERVICES - ONE BLOCK (NUMBER OF BLOCKS REQUIRED FOR PROJECT TBD BEFORE SALE BY ENGINEERING - SOW OR SDD REQUIRED)</t>
  </si>
  <si>
    <t>PUBLIC SAFETY ANDROID SEVRICE BUNDLE ADD-ON (YEAR 4 ONLY). MUST BE PURCHASED IN CONJUCTION WITH PS ANDROID BUNDLE BASE UNIT INCLUDES ULTIMATE CARE WARRANTY, ANDROID OS SERVICE, AND POST SERVICE PREMIER DEPLOYMENT RE-PROVISIONING.</t>
  </si>
  <si>
    <t>PUBLIC SAFETY ANDROID SEVRICE BUNDLE ADD-ON (YEAR 4 5). MUST BE PURCHASED IN CONJUCTION WITH PS ANDROID BUNDLE BASE UNIT INCLUDES ULTIMATE CARE WARRANTY, ANDROID OS SERVICE, AND POST SERVICE PREMIER DEPLOYMENT RE-PROVISIONING.</t>
  </si>
  <si>
    <t>SMALL RUGGED CASE WITH CUSTOM FOAM INTERIOR- LIGHTWEIGHT, IP67 (WATERTIGHT, CRUSHPROOF, DUSTPROOF), ROLLING WHEELS AND RETRACTABLE EXTENSION HANDLE. INTERIOR DIMENSIONS: 19.75" X 11.00" X 7.60". THE SMALL CASE SOLUTION CAN BE DESIGNED TO HOLD A DEVICE AND POWER SUPPLY. INTERIOR FOAM CUSTOMIZATIONS AND COMPONENT KITTING IS INCLUDED AND WILL BASED ON SCOPE OF WORK. GROUND SHIPPING IS INCLUDED IN THE SKU PRICE.</t>
  </si>
  <si>
    <t>MEDIUM RUGGED CASE WITH CUSTOM FOAM INTERIOR - LIGHTWEIGHT, IP67 (WATERTIGHT, CRUSHPROOF, DUSTPROOF), ROLLING WHEELS AND RETRACTABLE EXTENSION HANDLE. INTERIOR DIMENSIONS: 19.9" 15" 9". THE MEDIUM CASE SOLUTION CAN BE DESIGNED TO HOLD A DEVICE, POWER SUPPLY, AND A DESKTOP OR VEHICLE DOCK. INTERIOR FOAM CUSTOMIZATIONS AND COMPONENT KITTING IS INCLUDED AND WILL BASED ON SCOPE OF WORK. GROUND SHIPPING IS INCLUDED IN THE SKU PRICE.</t>
  </si>
  <si>
    <t>LARGE RUGGED CASE WITH CUSTOM FOAM INTERIOR - LIGHTWEIGHT, IP67 (WATERTIGHT, CRUSHPROOF, DUSTPROOF), ROLLING WHEELS AND RETRACTABLE EXTENSION HANDLE. INTERIOR DIMENSIONS: 28.1" 16.5" 9.2". THE LARGE CASE SOLUTION IS LARGE ENOUGH TO HOLD MULTIPLE DEVICES, POWER SUPPLIES, AND/OR VEHICLE DOCKS. INTERIOR FOAM CUSTOMIZATIONS AND COMPONENT KITTING IS INCLUDED AND WILL BASED ON SCOPE OF WORK. GROUND SHIPPING IS INCLUDED IN THE SKU PRICE.</t>
  </si>
  <si>
    <t>CUSTOMIZED FOAM CUSTOMER SETUP SERVICE. ONE TIME COST MUST BE INCLUDED PER CUSTOMIZED RUGGED CASE LAYOUT. CAN BE USED FOR ALL SIZE CASE OFFERINGS.</t>
  </si>
  <si>
    <t>ONE TIME SETUP FEE FOR SILK SCREEN FOR RUGGED CASE</t>
  </si>
  <si>
    <t>ONE TIME SETUP FEE BRANDING BADGE SET UP FOR RUGGED CASE. CUSTOM BADGE SET UP COSTS COVERS UP TO 3 COLOR ARTWORK.</t>
  </si>
  <si>
    <t>BRANDING BADGE FOR RUGGED CASE SATIN ALUMINUM BADGE FOR RUGGED CASE. MINIMUM OF 100 BADGES PER ORDER. PRICE IS PER BADGE. GROUND SHIPPING IS INCLUDED IN THE SKU PRICE.</t>
  </si>
  <si>
    <t>SOTI MOBICONTROL DEVICE LICENSE (SOTI-MCP-DEV) - PERPETUAL/PREMISE - MCP-DEV. (PER DEVICE ONE TIME)</t>
  </si>
  <si>
    <t>SOTI ENTERPRISE SUPPORT (SOTI-MCX-DEV-ENT-N )- MONTHLY - FOR 100+ DEVICES. (PER DEVICE)</t>
  </si>
  <si>
    <t>SOTI MOBICONTROL (SOTI-MCS-DEV) - SAAS LICENSE - MONTHLY. PER DEVICE.</t>
  </si>
  <si>
    <t>SOTI ASSIST (FZ-HHSOTIASST2) REMOTE HELP DESK SOLUTION PER REMOTE ASSIST TECHNICIAN (LICENSES PER TECHNICIAN PER MONTH)</t>
  </si>
  <si>
    <t>SOTI HOURLY (SOTI-PSS-1HR) PROFESSIONAL SERVICES. REQUIRES DEFINED SERVICE DOCUMENT, AND IS SOLD IN 1 HOUR INCREMENTS BASED ON PROJECT REQUIREMENTS. - CALL SOTI BEFORE QUOTING</t>
  </si>
  <si>
    <t>EDGE - YEAR 1 ADVANCED EXCHANGE AT PNSCM (PEAK RYZEX) - UNIT SHIPS VIA NEXT DAY AIR FROM PSSNA OWNED INVENTORY FOR REQUESTS RECEIVED PRIOR TO 5:00 EST. (FZ-N1)</t>
  </si>
  <si>
    <t>ULTIMATE CARE WARRANTY PLUS OS AND BATTERY COVERAGE - 3 YEAR (36 MONTH) ULTIMATE CARE HARDWARE WARRANTY INCLUDING DUAL SMART BATTERY WARRANTIES AND LONG TERM PREMIER OS MAINTENANCE PROGRAM FOR FZ-A3 ONLY. REQURIES INSTALLATION OF SMART BATTERY SOFTWARE AGENT.</t>
  </si>
  <si>
    <t>ULTIMATE CARE WARRANTY PLUS OS AND BATTERY COVERAGE - 4 YEAR (48 MONTH) ULTIMATE CARE HARDWARE WARRANTY INCLUDING DUAL BATTERY WARRANTIES AND LONG TERM PREMIER OS MAINTENANCE PROGRAM FOR FZ-A3 ONLY. REQURIES INSTALLATION OF SMART BATTERY SOFTWARE AGENT.</t>
  </si>
  <si>
    <t>ULTIMATE CARE WARRANTY PLUS OS AND BATTERY COVERAGE - 5 YEAR (60 MONTH) ULTIMATE CARE HARDWARE WARRANTY INCLUDING DUAL BATTERY WARRANTIES AND LONG TERM PREMIER OS MAINTENANCE PROGRAM FOR FZ-A3 ONLY. REQURIES INSTALLATION OF SMART BATTERY SOFTWARE AGENT.</t>
  </si>
  <si>
    <t>ULTIMATE CARE PREMIER WARRANTY - 3 YEAR (36 MONTH) ULTIMATE CARE HARDWARE WARRANTY INCLUDING PANASONIC SMART SERVICE, DUAL SMART BATTERY WARRANTIES, AND LONG TERM PREMIER OS MAINTENANCE PROGRAM. FOR FZ-A3 ONLY. REQURIES INSTALLATION OF SMART SERVICE SOFTWARE AGENT.</t>
  </si>
  <si>
    <t>ULTIMATE CARE PREMIER WARRANTY - 4 YEAR (48 MONTH) ULTIMATE CARE HARDWARE WARRANTY INCLUDING PANASONIC SMART SERVICE, DUAL SMART BATTERY WARRANTIES, AND LONG TERM PREMIER OS MAINTENANCE PROGRAM. FOR FZ-A3 ONLY. REQURIES INSTALLATION OF SMART SERVICE SOFTWARE AGENT.</t>
  </si>
  <si>
    <t>ULTIMATE CARE PREMIER WARRANTY - 5 YEAR (60 MONTH) ULTIMATE CARE HARDWARE WARRANTY INCLUDING PANASONIC SMART SERVICE, DUAL SMART BATTERY WARRANTIES, AND LONG TERM PREMIER OS MAINTENANCE PROGRAM. FOR FZ-A3 ONLY. REQURIES INSTALLATION OF SMART SERVICE SOFTWARE AGENT.</t>
  </si>
  <si>
    <t>ULTIMATE CARE WARRANTY PLUS OS AND BATTERY COVERAGE - 3 YEAR (36 MONTH) ULTIMATE CARE HARDWARE WARRANTY INCLUDING SMART BATTERY WARRANTY AND LONG TERM PREMIER OS MAINTENANCE PROGRAM FOR FZ-N1. REQURIES INSTALLATION OF SMART BATTERY SOFTWARE AGENT.</t>
  </si>
  <si>
    <t>ULTIMATE CARE WARRANTY PLUS OS AND BATTERY COVERAGE - 4 YEAR (48 MONTH) ULTIMATE CARE HARDWARE WARRANTY INCLUDING BATTERY WARRANTY AND LONG TERM PREMIER OS MAINTENANCE PROGRAM FOR FZ-N1. REQURIES INSTALLATION OF SMART BATTERY SOFTWARE AGENT.</t>
  </si>
  <si>
    <t>ULTIMATE CARE WARRANTY PLUS OS AND BATTERY COVERAGE - 5 YEAR (60 MONTH) ULTIMATE CARE HARDWARE WARRANTY INCLUDING BATTERY WARRANTY AND LONG TERM PREMIER OS MAINTENANCE PROGRAM FOR FZ-N1. REQURIES INSTALLATION OF SMART BATTERY SOFTWARE AGENT.</t>
  </si>
  <si>
    <t>ULTIMATE CARE PREMIER WARRANTY - 3 YEAR (36 MONTH) ULTIMATE CARE HARDWARE WARRANTY INCLUDING PANASONIC SMART SERVICE, SMART BATTERY WARRANTY, AND LONG TERM PREMIER OS MAINTENANCE PROGRAM. FOR FZ-N1. REQURIES INSTALLATION OF SMART SERVICE SOFTWARE AGENT.</t>
  </si>
  <si>
    <t>ULTIMATE CARE PREMIER WARRANTY - 4 YEAR (48 MONTH) ULTIMATE CARE HARDWARE WARRANTY INCLUDING PANASONIC SMART SERVICE, SMART BATTERY WARRANTY, AND LONG TERM PREMIER OS MAINTENANCE PROGRAM. FOR FZ-N1. REQURIES INSTALLATION OF SMART SERVICE SOFTWARE AGENT.</t>
  </si>
  <si>
    <t>ULTIMATE CARE WARRANTY PLUS OS - 3 YEAR (36 MONTH) ULTIMATE CARE HARDWARE WARRANTY INCLUDING PREMIER ANDROID OS PROGRAM. FZ-N1 AND FZ-A3 DEVICES.</t>
  </si>
  <si>
    <t>ULTIMATE CARE WARRANTY PLUS OS - 4 YEAR (48 MONTH) ULTIMATE CARE HARDWARE WARRANTY INCLUDING PREMIER ANDROID OS PROGRAM. FZ-N1 AND FZ-A3 DEVICES.</t>
  </si>
  <si>
    <t>ULTIMATE CARE WARRANTY PLUS OS - 5 YEAR (60 MONTH) ULTIMATE CARE HARDWARE WARRANTY INCLUDING PREMIER ANDROID OS PROGRAM. FZ-N1 AND FZ-A3 DEVICES.</t>
  </si>
  <si>
    <t>PANASONIC FORKLIFT SOLUTION G1 COLD STORAGE SWAP KIT - INCLUDES G1 DOCK, POWER SUPPLY FOR GAS/PROPANE FORKLIFT, THERMAL TABLET PROTECTIVE COVER, QUICK RELEASE WIRING HARNESS, INSTALLATION MATERIALS, INSTALLATION INSTRUCTIONS AND 3 YEAR WARRANTY ON ALL PARTS INSTALLED AS PER INSTALLATION INSTRUCTIONS. GROUND SHIPPING INCLUDED.</t>
  </si>
  <si>
    <t>PANASONIC FORKLIFT SOLUTION G1 COLD STORAGE FULL KIT - INCLUDES G1 DOCK, POWER SUPPLY FOR GAS/PROPANE FORKLIFT, THERMAL TABLET PROTECTIVE COVER, OVERHEAD GUARD CAB MOUNT, QUICK RELEASE WIRING HARNESS, INSTALLATION MATERIALS, INSTALLATION INSTRUCTIONS AND 3 YEAR WARRANTY ON ALL PARTS INSTALLED AS PER INSTALLATION INSTRUCTIONS. GROUND SHIPPING INCLUDED.</t>
  </si>
  <si>
    <t>PANASONIC FORKLIFT SOLUTION A3 COLD STORAGE SWAP KIT - INCLUDES A3 DOCK, POWER SUPPLY FOR GAS/PROPANE FORKLIFT, THERMAL TABLET PROTECTIVE COVER, QUICK RELEASE WIRING HARNESS, INSTALLATION MATERIALS, INSTALLATION INSTRUCTIONS AND 3 YEAR WARRANTY ON ALL PARTS INSTALLED AS PER INSTALLATION INSTRUCTIONS. GROUND SHIPPING INCLUDED.</t>
  </si>
  <si>
    <t>PANASONIC FORKLIFT SOLUTION A3 COLD STORAGE FULL KIT - INCLUDES A3 DOCK, POWER SUPPLY FOR GAS/PROPANE FORKLIFT, THERMAL TABLET PROTECTIVE COVER, OVERHEAD GUARD CAB MOUNT QUICK RELEASE WIRING HARNESS, INSTALLATION MATERIALS, INSTALLATION INSTRUCTIONS AND 3 YEAR WARRANTY ON ALL PARTS INSTALLED AS PER INSTALLATION INSTRUCTIONS. GROUND SHIPPING INCLUDED.</t>
  </si>
  <si>
    <t>PROJECT SPECIFIC UCNI DEPLOYMENT SERVICE TO INCLUDE PCPE-CDS54AP MOUNTING TRAY SUPPORTING CF-54 AND FZ-55. WILL DELIVER OVERBOXED COMPLETE KIT INCLUDING TOUGHBOOK AND TRAY WITH CUSTOM LABELING, LAN PLUG INSTALLATION (SUPPLIED SEPERATELY), BULK SHIPPING FOB DESTINATION. DOES NOT INCLUDE IMAGING SERVICES. THIS IS A ONE TIME SERVICE.</t>
  </si>
  <si>
    <t>EDGE - GREEN SHIPMENT OPTION - CUSTOM BOX FOR BULK DEPLOYMENT OF QUANTITIES UP TO 20 UNITS PER SHIPMENT FOR FZ-N1, FZ-A3, FZ-T1, FZ-L1. THIS IS SOLD IN CONJUNCTION WITH A HANDHELD DEPLOYMENT SERVICE.</t>
  </si>
  <si>
    <t>PANASONIC FORKLIFT SOLUTION G1 FIXED KIT - INCLUDES G1 CRADLE (NO PORT REPLICATION), POWER SUPPLY FOR GAS/PROPANE FORKLIFT, PILLAR MOUNTING BRACKET, QUICK RELEASE WIRING HARNESS, INSTALLATION MATERIALS, INSTALLATION INSTRUCTIONS AND 3 YEAR WARRANTY ON ALL PARTS INSTALLED AS PER INSTALLATION INSTRUCTIONS. GROUND SHIPPING INCLUDED.</t>
  </si>
  <si>
    <t>PANASONIC FORKLIFT SOLUTION G1 REMOVEABLE - INCLUDES G1 DOCK, POWER SUPPLY FOR GAS/PROPANE FORKLIFT, PILLAR MOUNTING BRACKET, QUICK RELEASE WIRING HARNESS, INSTALLATION MATERIALS, INSTALLATION INSTRUCTIONS AND 3 YEAR WARRANTY ON ALL PARTS INSTALLED AS PER INSTALLATION INSTRUCTIONS. GROUND SHIPPING INCLUDED.</t>
  </si>
  <si>
    <t>PANASONIC FORKLIFT SOLUTION KEYBOARD MOUNT UPGRADE ADD A RUGGED COMPACT FORKLIFT KEYBOARD AND VERTICAL MOUNTING BRACKET ONTO FORKLIFT SOLUTION KITS. GROUND SHIPPING INCLUDED.</t>
  </si>
  <si>
    <t>PANASONIC FORKLIFT SOLUTION - OVERHEAD MOUNT UPGRADE - UPGRADE PILLAR MOUNTING BRACKET TO OVERHEAD MOUNTING BRACKET IN A FORKLIFT SOLUTION KIT. MUST BE PURCHASED WITH ONE OF THE A3 OR G1 FORKLIFT SOLUTION SKUS. GROUND SHIPPING INCLUDED.</t>
  </si>
  <si>
    <t>PANASONIC FORKLIFT SOLUTION - ELETRIC POWER SUPPLY UPGRADE - SWAP THE POWER SUPPLY FROM GAS/PROPANE FORKLIFT TO ELECTRIC (20 TO 60V WITH ISOLATION) IN A FORKLIFT SOLUTION KIT. MUST BE PURCHASED WITH ONE OF THE A3 OR G1 FORKLIFT SOLUTION SKUS. GROUND SHIPPING INCLUDED.</t>
  </si>
  <si>
    <t>PANASONIC FORKLIFT SOLUTION - A3 FIXED KIT - INCLUDES A3 CRADLE (NO PORT REPLICATION), POWER SUPPLY FOR GAS/PROPANE FORKLIFT, PILLAR MOUNTING BRACKET, QUICK RELEASE WIRING HARNESS, INSTALLATION MATERIALS, INSTALLATION INSTRUCTIONS AND 3 YEAR WARRANTY ON ALL PARTS INSTALLED AS PER INSTALLATION INSTRUCTIONS. GROUND SHIPPING INCLUDED.</t>
  </si>
  <si>
    <t>PANASONIC FORKLIFT SOLUTION A3 REMOVEABLE - INCLUDES A3 DOCK, POWER SUPPLY FOR GAS/PROPANE FORKLIFT, PILLAR MOUNTING BRACKET, QUICK RELEASE WIRING HARNESS, INSTALLATION MATERIALS, INSTALLATION INSTRUCTIONS AND 3 YEAR WARRANTY ON ALL PARTS INSTALLED AS PER INSTALLATION INSTRUCTIONS. GROUND SHIPPING INCLUDED.</t>
  </si>
  <si>
    <t>PANASONIC TOUGHBOOK INSTALLATION SERVICES (10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10 INSTALLS PER DAY. PRICE IS PER VEHICLE. MUST CONFIRM WITH INSTALLATION TEAM BEFORE ORDERING - PROSERVICES@US.PANASONIC.COM</t>
  </si>
  <si>
    <t>PANASONIC TOUGHBOOK INSTALLATION SERVICES (7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7 INSTALLS PER DAY. PRICE IS PER VEHICLE. MUST CONFIRM WITH INSTALLATION TEAM BEFORE ORDERING - PROSERVICES@US.PANASONIC.COM</t>
  </si>
  <si>
    <t>PANASONIC INSTALLATION SERVICES (4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4 INSTALLS PER DAY. PRICE IS PER VEHICLE. MUST CONFIRM WITH INSTALLATION TEAM BEFORE ORDERING - PROSERVICES@US.PANASONIC.COM</t>
  </si>
  <si>
    <t>Toughbook 55 Basic Truck Mounting Kit - Package includes vehicles specific base, pole, heavy duty support brace, quick adjust upper, tilt swivel, Toughbook 55 dual pass thru dock (antenna not included), vehicle rugged power supply, basic shut down timer, and vehicle install kit. All items kitted by vehicle before shipping.</t>
  </si>
  <si>
    <t>FZ-N1 Three year Handheld Manufacturer's No Fault Warranty (Years 1, 2, and 3) - FX Only. One time Billing</t>
  </si>
  <si>
    <t>EDGE - PANASONIC G1 LOW PROFILE NO POWER FORKLIFT HARDWARE MOUNTING KIT - INCLUDES G1 CRADLE (NO ELECTRONICS), LOW PROFILE FORKLIFT PILLAR MOUNTING KIT WITH VESA ADAPTER. ITEMS WILL BE PRE-ASSEMBLED AND KITTED INTO A SINGLE SOLUTION. GROUND SHIPPING INCLUDED.</t>
  </si>
  <si>
    <t>APOS 4TH YEAR PUBLIC SAFETY SERVICE BUNDLE ADD ON (YEAR 4 ONLY). ELIGIBLE UNITS MUST HAVE BEEN PURCHASED WITH THE PS BUNDLE BASE UNIT INCLUDES PREMIER PROTECTION PLUS CUSTOMER PORTAL DISK IMAGE MANAGEMENT HDD NO RETURN. MODEL NUMBER AND SERIAL NUMBER MUST BE SUBMITTED AT TIME OF PURCHASE.</t>
  </si>
  <si>
    <t>APOS 4TH AND 5TH YEAR PUBLIC SAFETY SERVICE BUNDLE ADD ON (YEAR 4 5 ONLY). ELIGIBLE UNITS MUST HAVE BEEN PURCHASED WITH THE PS BUNDLE BASE UNIT INCLUDES PREMIER PROTECTION PLUS CUSTOMER PORTAL DISK IMAGE MANAGEMENT HDD NO RETURN. MODEL NUMBER AND SERIAL NUMBER MUST BE SUBMITTED AT TIME OF PURCHASE.</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</si>
  <si>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(FZ-N1, FZ-A3, FZ-T1, FZ-L1)</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</si>
  <si>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1,000 UNITS (FZ-N1, FZ-A3, FZ-T1, FZ-L1) MULTI-SHIPPING LOCATION.</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</si>
  <si>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200 UNITS (FZ-N1, FZ-A3, FZ-T1, FZ-L1) MULTI-SHIPPING LOCATION.</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</si>
  <si>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500 UNITS (FZ-N1, FZ-A3, FZ-T1, FZ-L1) MULTI-SHIPPING LOCATION.</t>
  </si>
  <si>
    <t>EDGE - BASIC DEPLOYMENT AT PNSCM. INCLUDES INSTALLING ONE OR TWO SIM'S, SD CARD (SUPPLIED BY CUSTOMER), TETHER, CHARGING BATTERIES, ASSET TAGGING and BASIC DEPLOYMENT REPORT FOR FZ-N1, FZ-A3, FZ-T1, FZ-L1</t>
  </si>
  <si>
    <t>EDGE - BASIC DEPLOYMENT AT PNSCM. INCLUDES INSTALLING ONE OR TWO SIM'S, SD CARD (SUPPLIED BY CUSTOMER), TETHER, CHARGING BATTERIES, ASSET TAGGING and BASIC DEPLOYMENT REPORT. OVER 1,000 UNITS FOR FZ-N1, FZ-A3, FZ-T1, FZ-L1</t>
  </si>
  <si>
    <t>EDGE - BASIC DEPLOYMENT AT PNSCM. INCLUDES INSTALLING ONE OR TWO SIM'S, SD CARD (SUPPLIED BY CUSTOMER), TETHER, CHARGING BATTERIES, ASSET TAGGING and BASIC DEPLOYMENT REPORT. OVER 200 UNITS FOR FZ-N1, FZ-A3, FZ-T1, FZ-L1</t>
  </si>
  <si>
    <t>EDGE - BASIC DEPLOYMENT AT PNSCM. INCLUDES INSTALLING ONE OR TWO SIM'S, SD CARD (SUPPLIED BY CUSTOMER), TETHER, CHARGING BATTERIES, ASSET TAGGING and BASIC DEPLOYMENT REPORT. OVER 500 UNITS FOR FZ-N1, FZ-A3, FZ-T1, FZ-L1</t>
  </si>
  <si>
    <t>EDGE - ADDITIONAL CUSTOM CONFIGURATION (15 MINUTE INTERVALS) DURING DEPLOYMENT AT PNSCM FOR FZ-N1, FZ-A3, FZ-T1, FZ-L1</t>
  </si>
  <si>
    <t>EDGE - KITTING UP TO 4 ITEMS DURING DEPLOYMENT AT PNSCM. INCLUDES BOXING AND SHIPPING COSTS FOR FZ-N1, FZ-A3, FZ-T1, FZ-L1</t>
  </si>
  <si>
    <t>EDGE - LASER ETCHING AT PNSCM. SET UP FEE FOR FZ-N1, FZ-A3, FZ-T1, FZ-L1</t>
  </si>
  <si>
    <t>EDGE - LASER ETCHING AT PNSCM. PER UNIT CHARGE FOR FZ-N1, FZ-A3, FZ-T1, FZ-L1</t>
  </si>
  <si>
    <t>EDGE - STORAGE FEE - 1 PALLET - PER MONTH- 260 UNITS AT PNSCM FOR FZ-N1, FZ-A3, FZ-T1, FZ-L1</t>
  </si>
  <si>
    <t>EDGE - WIRELESS ACTIVATION DURING DEPLOYMENT AT PNSCM. INCLUDES ACTIVATION and TESTING FOR FZ-N1, FZ-A3, FZ-T1, FZ-L1</t>
  </si>
  <si>
    <t>EDGE: ZERO TOUCH DEPLOYMENT SERVICE - ONETIME UPLOAD. UPLOAD INITIAL DEVICE INFORMATION TO CUSTOMER ZERO TOUCH PORTAL.</t>
  </si>
  <si>
    <t>EDGE: ZERO TOUCH DEPLOYMENT SERVICE LONG TERM. UPLOAD INITIAL DEVICE INFORMATION AND PROVIDE PORTAL MAINTENANCE OF MODEL/SERIAL DATA DURING BREAK-FIX ACTIVITIES FOR THE WARRANTY COVERAGE PERIOD.</t>
  </si>
  <si>
    <t>Panasonic MAC Address Collection during Bronze or Premier Deployment services performed at the National Service Center. Cannot be sold as a standalone service.</t>
  </si>
  <si>
    <t>Branding Badge Proof - Qty 2 provided. Artwork Required. 2 weeks ARO.</t>
  </si>
  <si>
    <t>UID TAG (Hardware Only) at National Service Center</t>
  </si>
  <si>
    <t>Wireless Activation and Testing (One Time Only)</t>
  </si>
  <si>
    <t>Branding/Logo badge or asset tag installation ONLY without Deployment. Branding badge SKU sold separately. Can also be used to attach rotating hand strap in deployment if no other deployment services are required by end user.</t>
  </si>
  <si>
    <t>Toughbook and Toughpad Bronze Deployment -Unit un-packaging and assembly (battery, stylus/tether, case, and holder). windows image validation, one time windows device imaging, custom BIOS/CMOS settings, asset tagging, logo badge installation (if purchased), Cellular Sim insertion, single location shipping, packaging inserts, deployment reporting, service updates/engineering changes, charge battery, up to 59 days storage insured (one month end)</t>
  </si>
  <si>
    <t>Absolute DDS ACTIVATION ONLY during deployment services (Heartland Only)</t>
  </si>
  <si>
    <t>"Toughbook &amp; Toughpad Storage Service - Includes Unit Storage at the Panasonic National Service Center (1 device, 3 months of storage) Sold only in conjunction with deployment service through the Panasonic National Service Center. Per unit price."</t>
  </si>
  <si>
    <t>Toughbook &amp; Toughpad Additional Deployment Service - Includes an additional 15 minutes of post image configuration or similar type additional service. Sold only in conjunction with deployment service through the Panasonic National Service Center. Per unit price.</t>
  </si>
  <si>
    <t>Toughbook and Toughpad Kitting Service - Accessory kitting at the Panasonic National Service Center (up to 4 Panasonic accessories sh as power adapters, carrying case, LAN cable, or similar items) Sold in conjunction with a deployment service through National Service Center. Per unit price.</t>
  </si>
  <si>
    <t>Absolute DDS ACTIVATION ONLY after deployment services (Heartland Only)</t>
  </si>
  <si>
    <t>Asset Tag only - application not included</t>
  </si>
  <si>
    <t>EDGE ULTIMATE CARE PROTECTION - HANDHELD APOS (YEARS 4 AND 5) MODELS SUPPORTED: FZ-N1, FZ-A3</t>
  </si>
  <si>
    <t>EDGE ULTIMATE CARE PROTECTION - HANDHELD APOS (YEAR 4) MODELS SUPPORTED: FZ-N1, FZ-A3</t>
  </si>
  <si>
    <t>EDGE ULTIMATE CARE PROTECTION - HANDHELD APOS (YEAR 5) MODELS SUPPORTED: FZ-N1, FZ-A3,</t>
  </si>
  <si>
    <t>EDGE - YEARS 1,2 AND 3 ADVANCED EXCHANGE AT PNSCM - UNIT SHIPS VIA NEXT DAY AIR FROM CUSTOMER OWNED INVENTORY FOR REQUESTS RECEIVED PRIOR TO 5:00 EST. (FZ-N1, FZ-A3, FZ-T1 , FZ-L1)</t>
  </si>
  <si>
    <t>EDGE - YEARS 1, 2,3 AND 4 ADVANCED EXCHANGE AT PNSCM - UNIT SHIPS VIA NEXT DAY AIR FROM CUSTOMER OWNED INVENTORY FOR REQUESTS RECEIVED PRIOR TO 5:00 EST. (FZ-N1, FZ-A3, FZ-T1, FZ-L1 ONLY)</t>
  </si>
  <si>
    <t>EDGE - YEARS 1,2,3, 4 AND 5 ADVANCED EXCHANGE AT PNSCM - UNIT SHIPS VIA NEXT DAY AIR FROM CUSTOMER OWNED INVENTORY FOR REQUESTS RECEIVED PRIOR TO 5:00 EST. (FZ-N1, FZ-A3, FZ-T1, FZ-L1 ONLY)</t>
  </si>
  <si>
    <t>EDGE EXTENDED MANUFACTURERS WARRANTY - NHRC - HANDHELD 4TH AND 5TH YEAR - FZ-N1, FZ-A3</t>
  </si>
  <si>
    <t>EXTENDED WARRANTY - HANDHELD (YEAR 4) MODELS SUPPORTED: FZ-N1, FZ-A3</t>
  </si>
  <si>
    <t>EXTENDED WARRANTY - HANDHELD (YEAR 5) MODELS SUPPORTED: FZ-N1, FZ-A3</t>
  </si>
  <si>
    <t>EXTENDED WARRANTY - HANDHELD APOS YEARS 4 AND 5 (HQ PRE-APPROVAL REQUIRED) MODELS SUPPORTED: FZ-N1, FZ-A3</t>
  </si>
  <si>
    <t>EXTENDED WARRANTY - HANDHELD APOS YEAR 4 (HQ PRE-APPROVAL REQUIRED) MODELS SUPPORTED: FZ-N1, FZ-A3</t>
  </si>
  <si>
    <t>EXTENDED WARRANTY - HANDHELD APOS YEAR 5 (HQ PRE-APPROVAL REQUIRED) MODELS SUPPORTED: FZ-N1, FZ-A3</t>
  </si>
  <si>
    <t>ULTIMATE CARE PROTECTION - HANDHELD APOS YEARS 4 AND 5 (HQ PRE-APPROVAL REQUIRED) MODELS SUPPORTED: FZ-N1, FZ-A3</t>
  </si>
  <si>
    <t>ULTIMATE CARE PROTECTION - HANDHELD APOS YEAR 4 (HQ PRE-APPROVAL REQUIRED) MODELS SUPPORTED: FZ-N1, FZ-A3</t>
  </si>
  <si>
    <t>ULTIMATE CARE PROTECTION - HANDHELD APOS YEAR 5 (HQ PRE-APPROVAL REQUIRED) MODELS SUPPORTED: FZ-N1, FZ-A3</t>
  </si>
  <si>
    <t>EDGE: FIELD ENGINEERING SUPPORT - DAILY CONSULTING RATE</t>
  </si>
  <si>
    <t>EDGE: FIELD ENGINEERING SUPPORT - CONSULTANT TRAVEL CHARGE</t>
  </si>
  <si>
    <t>EDGE: FIELD ENGINEERING SUPPORT FOR CUSTOMERS TO BE USED FOR ANDROID ZERO TOUCH DEPLOYMENT SUPPORT OR ENGINEERING PROJECT WORK BASED ON NEEDS ANALYSIS (PER UNIT PRICE W/COMPLETED SOW)</t>
  </si>
  <si>
    <t>EDGE: FIELD ENGINEERING SUPPORT FOR CUSTOMERS TO BE USED FOR ANDROID ZERO TOUCH DEPLOYMENT SUPPORT OR OR ENGINEERING PROJECT WORK BASED ON NEEDS ANALYSIS (PER UNIT PRICE W/COMPLETED SOW)</t>
  </si>
  <si>
    <t>VELOCITOR SPECIFIC - EDGE - FZ-T1 AND FZ-L1 - YEAR 1 ULTIMATE CARE WARRANTY, ADVANCED EXCHANGE PROGRAM WITH PSSNA CONSIGNED INVENTORY, ONE (1) YEAR ENROLLMENT IN ANDROID OPERATING SYSTEM MAINTENANCE PROGRAM. PROVIDES ACCESS TO PERIODIC ANDROID OS AND SECURITY UPDATES PROVIDED BY PANASONIC, AND REQUIRES EXECUTED END USER AGREEMENT. ADDITIONAL DESCRIPTION OF THIS OS MAINTENANCE PROGRAM AVAILABLE AT WWW.PANASONIC.COM</t>
  </si>
  <si>
    <t>VELOCITOR SPECIFIC - EDGE - FZ-T1 AND FZ-L1 YEARS 1 AND 2 - ULTIMATE CARE WARRANTY, ADVANCED EXCHANGE PROGRAM WITH PSSNA CONSIGNED INVENTORY, YEAR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</si>
  <si>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PEAK RYZEX SPECIFIC - EDGE - FZ-T1 AND FZ-L1 YEAR 1 ULTIMATE CARE WARRANTY, ADVANCED EXCHANGE PROGRAM WITH PSSNA CONSIGNED INVENTORY, AND 1 YEAR ENROLLMENT IN ANDROID OPERATING SYSTEM MAINTENANCE PROGRAM. PROVIDES ACCESS TO PERIODIC ANDROID OS AND SECURITY UPDATES PROVIDED BY PANASONIC, AND REQUIRES EXECUTED END USER AGREEMENT. ADDITIONAL DESCRIPTION OF THIS OS MAINTENANCE PROGRAM AVAILABLE AT WWW.PANASONIC.COM</t>
  </si>
  <si>
    <t>PEAK RYZEX SPECIFIC - EDGE - FZ-T1 AND FZ-L1 YEARS 1 AND 2 - ULTIMATE CARE WARRANTY, ADVANCED EXCHANGE PROGRAM WITH PSSNA CONSIGNED INVENTORY, AND YEARS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</si>
  <si>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PEAK RYZEX SPECIFIC - EDGE - FZ-T1 AND FZ-L1 YEARS 1, 2, AND 3 - ULTIMATE CARE WARRANTY, ADVANCED EXCHANGE PROGRAM WITH PSSNA CONSIGNED INVENTORY, AND YEARS 1, 2, AND 3 ENROLLMENT IN ANDROID OPERATING SYSTEM MAINTENANCE PROGRAM. PROVIDES ACCESS TO PERIODIC ANDROID OS AND SECURITY UPDATES PROVIDED BY PANASONIC, AND REQUIRES EXECUTED END USER AGREEMENT. ADDITIONAL DESCRIPTION OF THIS OS MAINTENANCE PROGRAM AVAILABLE AT WWW.PANASONIC.COM</t>
  </si>
  <si>
    <t>PACKAGE INCLUDES 13" CONSOLE BOX WITH LOCKING SLIDE ARM WITH CLEVIS, RADIO FACE PLATE, ALONG WITH 3 FILLER PANELS, MOBILE MOUNTS VPDU, AND A RUGGED LIND PANASONIC 120W POWER SUPPLY WITH MOUNTING BRACKET. ALL ITEMS ARE PRE-ASSEMBLED AND KITTED BEFORE SHIPPING.</t>
  </si>
  <si>
    <t>Field Engineering Support for customers to be used for deployment support based on needs analysis (Per unit price with completed SOW)-Project Based, contact Panasonic Proservice Team for further information</t>
  </si>
  <si>
    <t>Field Engineering Support - Consultant Travel Charge-Project Based, contact Panasonic Proservice Team for further information</t>
  </si>
  <si>
    <t>Public Sector 5th year Service Bundle. Includes 4th and 5th year of Premier Deployment service, 4th and 5th year of HDD no return service, and 4th and 5th year ProPlus warranty entitlement. Prerequisite is concurrent purchase of a 3 year Public Sector bundle model.</t>
  </si>
  <si>
    <t>"Hot Swap Management Program - Tablet PC - Customer Owned Inventory (Years 1 ,2, 3, 4 &amp; 5)"</t>
  </si>
  <si>
    <t>"EDGE Hot Swap Service - Customer Owned Inventory - Handheld (Years 1,2,3,4 &amp; 5)"</t>
  </si>
  <si>
    <t>"EDGE Hot Swap Service - Customer Owned Inventory - Handheld (Years 1,2,3 &amp; 4)"</t>
  </si>
  <si>
    <t>"EDGE Hot Swap Service - Customer Owned Inventory - Handheld (Years 1,2 &amp; 3)"</t>
  </si>
  <si>
    <t>EDGE Extended Manufacturers Warranty - Handheld 4th Year</t>
  </si>
  <si>
    <t>EDGE Extended Manufacturers Warranty - Handheld 4th &amp; 5th Year</t>
  </si>
  <si>
    <t>Panasonic Installation Service - Travel charge for one day onsite. Includes cost for one day of travel and expenses. Travel SKU must be sold with an installation solution.</t>
  </si>
  <si>
    <t>MCL-VOICE DEVELOPER PACK-DEVELOPER PRO TERM 1 YEAR-MCL-VOICE DEVELOPER PACK INCLUDES : 1 X MCL-DESIGNER VOICE V4 + 1 X MCL-NET + 5 X MCL-CLIENTS VOICE + ACCESS TO MCL MOBILITY PLATFORM-ANNUAL CHARGE</t>
  </si>
  <si>
    <t>"512GB SSD - Toughpad No return of defective drive (Years 1,2,3,4 &amp; 5)"</t>
  </si>
  <si>
    <t>REMOTE SCREEN SHARING / CONTROL, THIS FEATURE NEEDS TO BE ADDED TO AN EXISTING SUBSCRIPTION ON THE MCL MOBILITY PLATFORM FOR THE SAME NUMBER OF DEVICES OF SAID SUBSCRIPTION. ANNUAL BILLING (FIX TERM OF 12 MONTHS, NO AUTO-RENEWAL OF THE SUBSCRIPTION) QTY 100-999</t>
  </si>
  <si>
    <t>MCL-VOICE IS A SOFTWARE RUNNING ON THE MOBILE DEVICE WHICH EXECUTES THE MCL VOICE ENABLED APPLICATION. ANNUAL BILLING (FIX TERM OF 12 MONTHS, NO AUTO-RENEWAL OF THE SUBSCRIPTION) QTY 100-999</t>
  </si>
  <si>
    <t>B2M PANASONIC CONSULTANCY AND BUSINESS ANALYSIS, PER DAY.</t>
  </si>
  <si>
    <t>B2M PANASONIC PROJECT MANAGEMENT, PER DAY.</t>
  </si>
  <si>
    <t>B2M PANASONIC TRAVEL AND EXPENSE FOR ENGINEERING, CONSULTING, OR TRAINING SERVICE ENGAGEMENTS.</t>
  </si>
  <si>
    <t>B2M PANASONIC TRAINING DELEGATE (MINIMUM CHARGE PER DAY MINIMUM QUANTITY 6 DELEGATES, OR $2500 PER DAY.</t>
  </si>
  <si>
    <t>ABSOLUTE RESILIENCE - 24 MONTH UPGRADE TERM - PANASONIC PS BUNDLE SLED CUSTOMER ONLY. CAN ONLY BE SOLD IN COMBINATION WITH CF-SVCADDPRM12B. QUANTITIES MUST MATCH. CANNOT BE SOLD STANDALONE.</t>
  </si>
  <si>
    <t>ABSOLUTE RESILIENCE - 36 MONTH UPGRADE TERM - PANASONIC PS BUNDLE SLED CUSTOMER ONLY. CAN ONLY BE SOLD IN COMBINATION WITH CF-SVCADDPRM12B. QUANTITIES MUST MATCH. CANNOT BE SOLD STANDALONE.</t>
  </si>
  <si>
    <t>ABSOLUTE RESILIENCE - 48 MONTH UPGRADE TERM - PANASONIC PS BUNDLE SLED CUSTOMER ONLY. CAN ONLY BE SOLD IN COMBINATION WITH CF-SVCADDPRM12B. QUANTITIES MUST MATCH. CANNOT BE SOLD STANDALONE.</t>
  </si>
  <si>
    <t>MCL CONSULTING SERVICES - PER DAY CHARGE</t>
  </si>
  <si>
    <t>MCL CONSULTING SERVICES - PER HOUR CHARGE</t>
  </si>
  <si>
    <t>MCL CONSULTING SERVICES - PER TRIP CHARGE</t>
  </si>
  <si>
    <t>3 year (Years 1, 2, 3) No Dead Pixel warranty. Coverage provides for a replacement LCD screen if one pixel becomes defective in the first three years of ownership. Includes US overnight shipment both directions to the National Service Center, and 24 hours of mandatory burn in service.</t>
  </si>
  <si>
    <t>3 year (Years 1, 2, 3) No Dead Pixel warranty uplift. Requires concurrent purchase of a 3 year Ultimate Care warranty at time of original purchase only. Coverage provides for a replacement LCD screen if one pixel becomes defective in the three years of ownership. Includes US overnight shipment both directions to the National Service Center, and 24 hours of mandatory burn in service.</t>
  </si>
  <si>
    <t>"DIM and Online SVC Analysis (Years 1, 2, 3, 4 &amp; 5)"</t>
  </si>
  <si>
    <t>"Hot Swap Management Program - Laptop - Customer owned Inventory (Years 1 ,2 &amp; 3)"</t>
  </si>
  <si>
    <t>"Hot Swap Management Program - Laptop - Customer owned Inventory (Years 1 ,2, 3 &amp; 4)"</t>
  </si>
  <si>
    <t>Hot Swap Management Program - Laptop - Customer Owned Inventory (Years 1 ,2, 3, 4 and 5)</t>
  </si>
  <si>
    <t>"Hot Spare Management Program - Laptop - Customer Owned Inventory (Years 1 ,2 &amp; 3)"</t>
  </si>
  <si>
    <t>"Hot Spare Management Program - Laptop - Customer Owned Inventory (Years 1 ,2, 3 &amp; 4)"</t>
  </si>
  <si>
    <t>"Hot Spare Management Program - Laptop - Customer Owned Inventory (Years 1 ,2, 3, 4 &amp; 5)"</t>
  </si>
  <si>
    <t>4th year Public Safety Service Bundle Add on (Year 4 only) Must be purchased in conjunction with PS bundle base unit Includes Premier Protection Plus Customer Portal Disk Image Management HDD No Return</t>
  </si>
  <si>
    <t>Toughbook Premier Service Level Program APOS - (Year 4)</t>
  </si>
  <si>
    <t>Toughbook Premier Service Level Program APOS - (Years 4 &amp; 5)</t>
  </si>
  <si>
    <t>Panasonic Customer Access.</t>
  </si>
  <si>
    <t>Hot Swap Management Program - Laptop - Customer Owned Inventory APOS (Year 4)</t>
  </si>
  <si>
    <t>Hot Swap Management Program - Laptop - Customer Owned Inventory APOS (Year 5)</t>
  </si>
  <si>
    <t>Hot Spare Management Program - Laptop - Customer Owned Inventory APOS (Year 4)</t>
  </si>
  <si>
    <t>Hot Spare Management Program - Laptop - Customer Owned Inventory APOS (Year 5)</t>
  </si>
  <si>
    <t>Hot Swap Management Program - Laptop - Customer Owned Inventory APOS (Years 4 &amp; 5)</t>
  </si>
  <si>
    <t>Hot Spare Management Program - Laptop - Customer Owned Inventory APOS (Years 4 &amp; 5)</t>
  </si>
  <si>
    <t>Absolute DDS Premium for Education 4yr Term - For Kent SD</t>
  </si>
  <si>
    <t>NSC Custom BIOS Post Sale Entitlement.</t>
  </si>
  <si>
    <t>Panasonic 3 year Global Warranty program. Provides global service level agreement with global repair centers in Cardiff UK, Osaka, JP, and PSCNA US. For quantities up to 999 units, and can be sold in conjunction with regional 3 year No Fault warranty program.</t>
  </si>
  <si>
    <t>"Panasonic 3 year Global Warranty program. Provides global service level agreement with global repair centers in Cardiff UK, Osaka, JP, and PSCNA US. For quantities in excess of 1000 units, and can be sold in conjunction with regional 3 year No Fault warranty program."</t>
  </si>
  <si>
    <t>"Panasonic 4 year Global Warranty program. Provides global service level agreement with global repair centers in Cardiff UK, Osaka, JP, and PSCNA US. For quantities up to 999 units, and is sold in conjunction with regional 4 year No Fault or 4th year Extended warranty programs."</t>
  </si>
  <si>
    <t>"Panasonic 4 year Global Warranty program. Provides global service level agreement with global repair centers in Cardiff UK, Osaka, JP, and PSCNA US. For quantities in excess of 1000 units, and is sold in conjunction with regional 4 year No Fault or 4th year Extended warranty programs."</t>
  </si>
  <si>
    <t>"Panasonic 5 year Global Warranty program. Provides global service level agreement with global repair centers in Cardiff UK, Osaka, JP, and PSCNA US. For quantities up to 999 units, and is sold in conjunction with regional 5 year No Fault or 4th and 5th year Extended warranty programs."</t>
  </si>
  <si>
    <t>"Panasonic 5 year Global Warranty program. Provides global service level agreement with global repair centers in Cardiff UK, Osaka, JP, and PSCNA US. For quantities in excess of 1000 units, and is sold in conjunction with regional 5 year No Fault or 4th and 5th year Extended warranty programs."</t>
  </si>
  <si>
    <t>512GB SSD - Toughbook No return of defective drive (Years 1,2 and 3)</t>
  </si>
  <si>
    <t>"512GB SSD - Toughbook No return of defective drive (Years 1,2,3 &amp; 4)"</t>
  </si>
  <si>
    <t>512GB SSD - Toughbook No return of defective drive (Years 1,2,3,4 and 5)</t>
  </si>
  <si>
    <t>Project / Logistics Management (per Day)</t>
  </si>
  <si>
    <t>Project / Logistics Management (per unit)</t>
  </si>
  <si>
    <t>HQ approval required - Synnex Only - Daily Consulting Rate </t>
  </si>
  <si>
    <t>Disk Image Management (Years 1, 2, 3 &amp; 4)</t>
  </si>
  <si>
    <t>Disk Image Management (Years 1, 2 &amp; 3)</t>
  </si>
  <si>
    <t>Disk Image Management (Years 1, 2, 3, 4 &amp; 5)</t>
  </si>
  <si>
    <t>Intermodal ? G1  Forklift Pillar Mounting Hardware Kit - Solution includes no pass thru G1 dock, pillar forklift mounting system, Lind Panasonic power supply for gas forklifts (electric forklift power supply not included), install kit, nuts, bolts and wiring kitted into a single solution by forklift.  All ground shipping costs are included in the package pricing.</t>
  </si>
  <si>
    <t>YARD TRUCK FZ-G1 NO PASS THRU HARDWARE KIT - PACKAGE INCLUDES G1 NO PASS THRU DOCK, FLAT SURFACE MOUNT, TALL TABLET CLEVIS WITH SWIVEL, POWER SUPPLY BRACKET, LIND PANASONIC POWER SUPPLY FOR 12V, MOBILE MOUNTS VEHICLE POWER DISTRIBUTION UNIT, AND AN INSTALLATION KIT WITH WEATHER PACKS. ALL ITEMS KITTED INTO A SINGLE SOLUTION BEFORE SHIPPING. GROUND SHIPPING INCLUDED.</t>
  </si>
  <si>
    <t>EDGE, FZ-L1 POWERED DOCK FORKLIFT INSTALLATION KIT WITH SCANNER HOLSTER - SOLUTION INCLUDES STANDARD DUTY FORKLIFT MOUNT, L1 POWERED DOCK WITH 12V-60V POWER CONVERTER, SCANNER HOLSTER, AND FORKLIFT INSTALLATION KIT. ALL ITEMS KITTED UP INTO A SINGLE SOLUTION BY FORKLIFT BEFORE SHIPPING. GROUND SHIPPING INCLUDED.</t>
  </si>
  <si>
    <t>EDGE, FZ-L1 POWERED DOCK FORKLIFT INSTALLATION LABOR SOLUTION - SOLUTION INCLUDES ALL INSTALLATION LABOR, TRAVEL EXPENSES AND PROJECT MANAGEMENT TO INSTALL ITEMS INCLUDED IN ST-DEPINL1SHFL02 (PURCHASED SEPARATELY). PRICING BASED ON ACCESS TO A MINIMUM OF 8 FORKLIFTS PER DAY PER LOCATION PER TECH.</t>
  </si>
  <si>
    <t>YARD TRUCK, FZ-G1 NO PASS THRU INSTALLATION SOLUTION - PACKAGE INCLUDES G1 NO PASS THRU DOCK, FLAT SURFACE MOUNT, TALL TABLET CLEVIS WITH SWIVEL, POWER SUPPLY BRACKET, LIND PANASONIC POWER SUPPLY FOR 12V, MOBILE MOUNTS VEHICLE POWER DISTRIBUTION UNIT, AND AN INSTALLATION KIT WITH WEATHER PACKS. ALL ITEMS KITTED INTO A SINGLE SOLUTION BEFORE SHIPPING. PRICING IS PER YARD TRUCK AND ASSUMES 7 INSTALLS A DAY. GROUND SHIPPING INCLUDED.</t>
  </si>
  <si>
    <t>EDGE FORKLIFT INSTALLATION: FZ-L1 POWERED DOCK WITH SCANNER HOLSTER - SOLUTION INCLUDES STANDARD DUTY FORKLIFT MOUNT, L1 POWERED DOCK WITH 12V-60V POWER CONVERTER, SCANNER HOLSTER, AND FORKLIFT INSTALLATION KIT. ALL INSTALLATION MATERIALS, INSTALLATION LABOR, TRAVEL EXPENSES AND PROJECT MANAGEMENT ARE INCLUDED IN THE SOLUTION PRICING. PRICING BASED ON ACCESS TO A MINIMUM OF 8 FORKLIFTS PER DAY PER LOCATION PER TECH. GROUND SHIPPING INCLUDED.</t>
  </si>
  <si>
    <t>VULOCK SMART PORT ? SOLUTION INCLUDES GPS PORT SHARING SOFTWARE FOR SERIAL SPLITTER. ALLOWS ONE GPS SOLUTION TO BE USED BY MULTIPLE GPS APPLICATIONS.  THREE YEARS OF SERVICE AND SUPPORT</t>
  </si>
  <si>
    <t>CF-33 NO PASS THRU VEHICLE KIT - PACKAGE INCLUDES VEHICLE SPECIFIC BASE (YEAR MAKE MODEL MUST BE PROVIDED AT TIME OF ORDER), ADJUSTABLE TELESCOPING POLE, HEAVY DUTY SUPPORT BRACE, LOCKING SWING ARM WITH MOTION ADAPTER, PANASONIC CF33 NO PASS THRU DOCK, MOBILE MOUNTS VEHICLE POWER DISTRIBUTION UNIT WITH INTEGRATED SHUT DOWN TIMER, LIND 120W RUGGED POWER SUPPLY ATTACHED TO AN INSTALLATION PLATE WITH WEATHER PACK CONNECTOR, AND AN INSTALLATION KIT WITH WEATHER PACK CONNECTOR. ALL ITEMS ARE KITTED INTO A SINGLE SOLUTION BEFORE SHIPPING. GROUND SHIPPING INCLUDED.</t>
  </si>
  <si>
    <t>CF-33 PASS THRU VEHICLE KIT - PACKAGE INCLUDES VEHICLE SPECIFIC BASE (YEAR MAKE MODEL MUST BE PROVIDED AT TIME OF ORDER), ADJUSTABLE TELESCOPING POLE, HEAVY DUTY SUPPORT BRACE, LOCKING SWING ARM WITH MOTION ADAPTER, PANASONIC CF33 PASS THRU DOCK, SPECIALIZED PANASONIC RUGGED ROOF MOUNT ANTENNA THAT SUPPORTS CELL/LTE AND GPS, MOBILE MOUNTS VEHICLE POWER DISTRIBUTION UNIT WITH INTEGRATED SHUT DOWN TIMER, LIND 120W RUGGED POWER SUPPLY ATTACHED TO AN INSTALLATION PLATE WITH WEATHER PACK CONNECTOR, AND AN INSTALLATION KIT WITH WEATHER PACK CONNECTOR. ALL ITEMS ARE KITTED INTO A SINGLE SOLUTION. GROUND SHIPPING INCLUDED.</t>
  </si>
  <si>
    <t>EDGE:SOTI ACADEMY LIVE - SOTI MOBICONTROL ADMINISTRATION-ONLINE, INSTRUCTOR-LEAD (MAX 5 PARTICIPANTS)</t>
  </si>
  <si>
    <t>EDGE: SOTI MOBICONTROL IMPLEMENTATION. (IMPLEMENATION TEAM WILL DETERMINE REQUIRRED QUANTITY.)</t>
  </si>
  <si>
    <t>VuLock Powered by DriveScreen with Motion Sensor - for fork lifts and devices/vehicles that do not have GPS.  Solution includes DriveScreen GPS Software License with Motion Sensor (USB cable included), 3 years of service and support.  Windows or Android OS. Minimum of 25 device opportunities.  Per device pricing.</t>
  </si>
  <si>
    <t>EDGE - VULOCK POWERED BY DRIVESCREEN WITH SMART PORT - FOR DEVICES/VEHICLES THAT HAVE GPS. SOLUTION INCLUDES DRIVESCREEN GPS SOFTWARE LICENSE, SMARTPORT GPS SOFTWARE, 3 YEARS OF DRIVESCREEN GPS SOFTWARE SERVICE AND SUPPORT. WINDOWS OR ANDROID OS. MINIMUM OF 25 DEVICE OPPORTUNITIES. PER DEVICE PRICING.</t>
  </si>
  <si>
    <t>EDGE - VULOCK POWERED BY DRIVESCREEN WITH MOTION SENSOR - FOR FORK LIFTS AND DEVICES/VEHICLES THAT DO NOT HAVE GPS. SOLUTION INCLUDES DRIVESCREEN GPS SOFTWARE LICENSE WITH MOTION SENSOR (USB CABLE INCLUDED), 3 YEARS OF DRIVESCREEN GPS SOFTWARE SERVICE AND SUPPORT. WINDOWS OR ANDROID OS. MINIMUM OF 25 DEVICE OPPORTUNITIES. PER DEVICE PRICING.</t>
  </si>
  <si>
    <t>512GB SSD - Toughpad No return of defective drive (Years 1,2 and 3)</t>
  </si>
  <si>
    <t>HAVIS CF-33 NO PASS THRU VEHICLE HARDWARE KIT - INCLUDES HAVIS CF-33 NO PASS THRU DOCK, HAVIS LIND PANASONIC RUGGED POWER SUPPLY, AND A POWER SUPPLY INSTALL BRACKET.  ALL ITEMS WILL BE FULLY ASSEMBLED, INCLUDING THE HAVIS POWER SUPPLY BRACKET AND SECURITY SCREEN LOCK.  ALL ITEMS WILL BE KITTED INTO A SINGLE SOLUTION.  GROUND SHIPPING INCLUDED.</t>
  </si>
  <si>
    <t>THE CUSTOMER WILL WORK WITH MOBILE MOUNT?S PROJECT MANAGER TO PROVIDE TIMELY ACCESS TO THE PROPOSED MINIMUM VEHICLES PER DAY.  CUSTOMERS WHO HAVE VEHICLE NO-SHOWS, CUSTOMER RELATED GO-BACKS, OR LOCATIONS THAT DO NOT MEET THE MINIMUM NUMBER OF VEHICLES PER DAY, WILL BE REQUIRED TO PURCHASE THE TRAVEL SURCHARGE SKU. THE SKU IS PER INSTALL TECH REQUIRED FOR THESE SITUATIONS.</t>
  </si>
  <si>
    <t>EDGE - PANASONIC INSTALLATION KIT ? GAMBER JOHNSON NON-POWERED SOLUTION ? INCLUDES GAMBER JOHNSON N1 NON-POWERED LOCKING CRADLE, VEHICLE MOUNT (PROVIDE YEAR MAKE MODEL LIST AT TIME OF ORDER), AND ALL NECESSARY INSTALLATION HARDWARE. SOLUTION IS PRE-ASSEMBLED AND KITTED INTO A SINGLE VEHICLE SOLUTION.  GROUND SHIPPING INCLUDED.</t>
  </si>
  <si>
    <t>EDGE - INTERNATIONAL DOCUMENT FEE. BILLED PER INCIDENT AND ONLY USED IN CONJUNCTION WITH INTERNATIONAL DEPLOYMENTS LEVERAGING THE PANSONIC GLOBAL WARRANTY UPLIFT SERVICE.</t>
  </si>
  <si>
    <t>EDGE - ALPINE FOODS G1 FORKLIFT ? MOUNTING KIT - SOLUTION INCLUDES FORKLIFT MOUNT WITH KEYBOARD TRAY, NO PASS THRU G1 DOCK, RUGGED SMALL FOOTPRINT WITH OVERSIZED KEYS IKEY KEYBOARD, LIND PANASONIC POWER SUPPLY FOR ELECTRIC FORKLIFTS, INSTALL KIT, NUTS, BOLTS AND WIRING, KITTED INTO A SINGLE SOLUTION BY FORKLIFT. GROUND SHIPPING INCLUDED</t>
  </si>
  <si>
    <t>EDGE - ALPINE FOODS G1 FORKLIFT - MOUNTING KIT WITH SCANNER POWER SUPPLY - SOLUTION INCLUDES FORKLIFT MOUNT WITH KEYBOARD TRAY, NO PASS THRU G1 DOCK, RUGGED SMALL FOOTPRINT WITH OVERSIZED KEYS IKEY KEYBOARD, LIND PANASONIC POWER SUPPLY FOR ELECTRIC FORKLIFTS, LIND ZEBRA SCANNER POWER SUPPLY FOR ELECTRIC FORKLIFTS, INSTALL KIT, NUTS, BOLTS AND WIRING, KITTED INTO A SINGLE SOLUTION BY FORKLIFT.  GROUND SHIPPING INCLUDED.</t>
  </si>
  <si>
    <t>THP FULL INSTALLATION SERVICE - INSTALLATION PACKAGE INCLUDES LABOR FOR ASSEMBLY AND INSTALLATION OF CF33 DOCK, MOUNTING SYSTEMS, KEYBOARD, POWER WIRING FOR FULL CF33 SET UP AND BROTHER PRINTER.  CUSTOMER TO PROVIDE ALL EQUIPMENT TO COMPLETE A FULL INSTALLATION SET UP.  INSTALLATION COSTS (TRAVEL, LODGING, FOOD, ETC.), PROJECT MANAGEMENT, AND INSTALLATION KIT (WIRING, NUTS/BOLTS, LOOM, ETC) ARE INCLUDED IN THE PACKAGE PRICE.  THE PRICE PER INSTALL IS BASED ON COMPLETING AN AVERAGE OF 4 INSTALLS PER DAY.  </t>
  </si>
  <si>
    <t>Toughbook Installation - Ad-Hoc Components and/or kitting - Coverage for unplanned replacement of parts during installation. This SKU could include replacement of components such as support braces, upper poles, USB Hub, clevises, vehicle bases, etc. not covered in the purchased installation SKU. Kitting for customer owned or Panasonic purchased equipment. Ground shipping included.</t>
  </si>
  <si>
    <t>Intermodal - Electric Forklift Overhead G1 with Keyboard Hardware Kit - Solution includes no pass thru G1 dock, Universal Overhead forklift mounting system with keyboard tray, rugged backlit iKey keyboard, Lind Panasonic power supply for electric (20 to 60VDC) forklifts, install kit, nuts, bolts and wiring, kitted into a single solution by forklift.  All ground shipping costs are included in the package pricing.</t>
  </si>
  <si>
    <t>EDGE - MOBICONTROL JUMPSTART IMPLEMENTATION SERVICE (PRICING MAY VARY BASED ON REQUIRED DISCOVERY CALL)</t>
  </si>
  <si>
    <t>EDGE  Program - Forklift Electric Power Supply Upgrade Kit -  MUST BE PURCHASED WITH ANOTHER PANASONIC SKU THAT INCLUDES A GAS POWER SUPPLY ? Solution includes 20 to 60 VDC Input Adapter with electrical isolation for Panasonic Toughbook/Toughpad.  Specialized power supply comes with a 3 year warranty.  All items kitted into a single solution.  Includes ground shipping. </t>
  </si>
  <si>
    <t>EDGE Program -  Rugged Keyboard and Mount Upgrade Kit - Solution includes rugged compact backlit forklift industrial keyboard, forklift mount keyboard arm to use Panasonic Tablet Docking Station.  Solution should be purchased with a forklift device mounting kit.  Includes ground shipping.</t>
  </si>
  <si>
    <t>EDGE Program - Scanner Cradle and Bracket Upgrade Kit ? Solution includes a universal scanner gun cradle, mounting bracket to connect cradle to forklift mount, installation materials.  All items kitted into a single solution.   Includes ground shipping.</t>
  </si>
  <si>
    <t>EDGE Program - Panasonic A2 Forklift Mount Kit - Includes forklift mount for either overhead or pillar mount, extended A2 dock with no pass thru, Panasonic power supply for gas forklifts, and forklift installation kit.   All items kitted into a single solution.   Includes ground shipping.</t>
  </si>
  <si>
    <t>EDGE Program -  Panasonic B2/M1 Forklift Mount Kit - Includes forklift mount for either overhead or pillar mount,  B2/M1 lite dock with no pass thru, Panasonic power supply for gas forklifts, and forklift installation kit.  All items kitted into a single solution.  Includes ground shipping.</t>
  </si>
  <si>
    <t>EDGE Program - Panasonic N1 Powered Vehicle Kit - Includes flexible mount, N1 powered dock, rugged vehicle power supply, and installation kit.  All items are kitted into a single solution.  Includes ground shipping.</t>
  </si>
  <si>
    <t>EDGE Extended Manufacturers Warranty - Handheld 5th Year</t>
  </si>
  <si>
    <t>EDGE Program - Panasonic N1 Basic Vehicle Kit (No Power/Charging) - Includes light weight mount, N1 no powered cradle, and heavy duty usb charging cable all kitted into a single solution.  Includes ground shipping.</t>
  </si>
  <si>
    <t>CF-33 Dual Pass Dock Swap Solution - Includes Panasonic CF-33 vehicle dock (dual pass) for CF-33 keyed alike, mounting plate adapter, basic transfer wiring kit, project management, travel expenses and installation labor to swap in CF-33 dock. Dual Pass Dock Swap Solution assumes customer already has a working antenna with TNC connectors to be used with dual pass dock. Minimum Project Size - 25 and 10 per location.   ProServices approval required -&gt; ProServices@us.panasonic.com.  Ground shipping included.</t>
  </si>
  <si>
    <t>CF-33 Dual Pass Dock with Antenna Swap Solution - Includes Panasonic CF-33 vehicle dock (dual pass) for CF-33 keyed alike, mounting plate adapter, antenna that supports two technologies at one time (WWAN, GPS, or WiFi), basic transfer wiring kit, project management, travel expenses and installation labor to swap in CF-33 dock. Minimum Project Size - 25 and 10 per location.  ProServices approval required -&gt; ProServices@us.panasonic.com.  Ground shipping included.</t>
  </si>
  <si>
    <t>CF-33 No Pass Dock Swap Solution - Includes Panasonic CF-33 vehicle dock (no pass) for CF-33 keyed alike, mounting plate adapter, basic transfer wiring kit, project management, travel expenses and installation labor to swap in CF-33 dock.  Minimum Project Size - 25 and 10 per location. ProServices approval required -&gt; ProServices@us.panasonic.com.  Ground shipping included.</t>
  </si>
  <si>
    <t>"Hot Swap Management Program - Tablet PC - Customer Owned Inventory (Years 1 ,2 &amp; 3)"</t>
  </si>
  <si>
    <t>"Hot Swap Management Program - Tablet PC - Customer Owned Inventory (Years 1 ,2, 3 &amp; 4)"</t>
  </si>
  <si>
    <t>"Hot Swap Management Program - Handheld - Customer Owned Inventory (Years 1, 2, 3, 4 &amp; 5)"</t>
  </si>
  <si>
    <t>Hot Swap Management Program - Tablet PC - Customer Owned Inventory APOS (Year 5)</t>
  </si>
  <si>
    <t>Hot Spare Management Program - Tablet PC - Customer Owned Inventory APOS (Year 4)</t>
  </si>
  <si>
    <t>Hot Spare Management Program - Tablet PC - Customer Owned Inventory APOS (Year 5)</t>
  </si>
  <si>
    <t>"Hot Spare Management Program - Tablet PC - Customer Owned Inventory (Years 1 ,2 &amp; 3)"</t>
  </si>
  <si>
    <t>Hot Spare Management Program - Tablet PC - Customer Owned Inventory APOS (Years 4 &amp; 5)</t>
  </si>
  <si>
    <t>"Hot Spare Management Program - Tablet PC - Customer Owned Inventory (Years 1 ,2, 3 &amp; 4)"</t>
  </si>
  <si>
    <t>"Hot Spare Management Program - Tablet PC - Customer Owned Inventory (Years 1 ,2, 3, 4 &amp; 5)"</t>
  </si>
  <si>
    <t>Panasonic Vehicle Installation Solution -  CF-20 Swap - For customers with vehicles that have existing Gamber or Havis mounting equipment in the vehicle this service includes basic installation and an interface bracket for Havis or Gamber mounting equipment.  A health and safety check will be performed and if additional equipment is needed or broken equipment needs to be replaced additional sku(s) will need to be purchased.  Power supplies, wiring, and other mounting gear will be reused as long as they are in safe and reusable condition.  Project Management included in the sku pricing. Per vehicle pricing.  Shipping, travel and expenses not included.   (Minimum Opportunity Size is 30 Vehicles, 10 vehicles per day)</t>
  </si>
  <si>
    <t>Intermodal ? Electric Forklift Overhead Hardware Kit - Solution includes no pass thru G1 dock, Universal Overhead forklift mounting system, Lind Panasonic power supply for electric (20 to 60VDC) forklifts, install kit, nuts, bolts and wiring, kitted into a single solution by forklift.  All ground shipping costs are included in the package pricing.</t>
  </si>
  <si>
    <t>Intermodal - Electric Forklift Overhead G1 with Keyboard Hardware Kit and Installation - Solution includes no pass thru G1 dock, Universal Overhead forklift mounting system with keyboard tray, rugged backlit iKey keyboard, Lind Panasonic power supply for electric forklifts, install kit, nuts, bolts and wiring, kitted into a single solution by forklift.  Project Management, online PM program, installation costs (travel, lodging, food, etc) and all shipping costs are included in the package price. Pricing based off of 10 installs per location. (Minimum of 30 vehicles)</t>
  </si>
  <si>
    <t>Intermodal -  Electric Forklift Overhead with Keyboard Hardware Kit with Installation - Solution includes no pass thru G1 dock, Universal Overhead forklift mounting system with keyboard tray, rugged backlit iKey keyboard, Lind Panasonic power supply for electric (20 to 60VDC) forklifts, install kit, nuts, bolts and wiring, kitted into a single solution by forklift.  Project Management, online PM program, installation costs (travel, lodging, food, etc) and all shipping costs are included in the package price. Pricing based off of 10 installs per location. (Minimum of 30 vehicles)</t>
  </si>
  <si>
    <t>"Forklift Screen Blanking Sensor ? Package includes fully assembled usb motion sensor, cable, and magnetic case.  Ground shipping in the US for motion sensor is included in the price of the solution.  "</t>
  </si>
  <si>
    <t>512GB SSD - No return of defective drive (Year 4) APOS</t>
  </si>
  <si>
    <t>256GB SSD - No return of defective drive (Years 4 &amp; 5) APOS</t>
  </si>
  <si>
    <t>512GB SSD - No return of defective drive (Years 4 &amp; 5) APOS</t>
  </si>
  <si>
    <t>"512GB SSD - Toughpad No return of defective drive (Years 1,2,3 &amp; 4)"</t>
  </si>
  <si>
    <t>Intermodal - Forklift Overhead Hardware Kit with Installation - Solution includes no pass thru G1 dock, Universal Overhead forklift mounting system, Lind Panasonic power supply for gas forklifts (electric forklift power supply not included), install kit, nuts, bolts and wiring, kitted into a single solution by forklift.  Project Management, online PM program, installation costs (travel, lodging, food, etc) and all shipping costs are included in the package price. Pricing based off of 10 installs per location. (Minimum of 30 vehicles)</t>
  </si>
  <si>
    <t>VuLock Powered by DriveScreen with Smart Port - for devices/vehicles that have GPS.  Solution includes DriveScreen GPS Software License, SmartPort GPS Software, 3 years of service and support.  Windows or Android OS. Minimum of 25 device opportunities.  Per device pricing.</t>
  </si>
  <si>
    <t>Panasonic Hourly Project Management</t>
  </si>
  <si>
    <t>Panasonic Installation Service - Travel charge for one day onsite.</t>
  </si>
  <si>
    <t>Panasonic Vehicle Installation Solution -  G1 Full Mount Solution ? Package includes vehicle specific base, lower pole, heavy duty support brace, center upper, locking swing arm, dual pass G1 dock, cradle, with removable keyboard tray, to hold G1 dock and included rugged iKey backlit keyboard,  Mobile Mounts Vehicle Power Distribution Unit, Lind 80W Rugged Power Supply attached to an installation plate with weather pack connector, LTE/3G bolt thru antenna that also supports GPS or WiFi, Installation kit with weather pack connector.  All installation costs {travel, lodging, food, etc.} and all ground shipping costs are included in the package pricing.  (Minimum 25 vehicles)</t>
  </si>
  <si>
    <t>S</t>
  </si>
  <si>
    <t>Category 1B and 1T - Fully Rugged and Semi-Rugged Toughbooks, Tablets, ProAV, Displays, Projectors,  Accessories and Services, and Third Party</t>
  </si>
  <si>
    <t>Category Code</t>
  </si>
  <si>
    <t>As of December 2023</t>
  </si>
  <si>
    <t>FZ-40AZ015AM</t>
  </si>
  <si>
    <t>FZ-40CZ013AM</t>
  </si>
  <si>
    <t>FZ-40AZ011AM</t>
  </si>
  <si>
    <t>FZ-40CZ00ZAM</t>
  </si>
  <si>
    <t>FZ-55JA-00BM</t>
  </si>
  <si>
    <t>FZ-55JA601BM</t>
  </si>
  <si>
    <t>FZ-55JA608BM</t>
  </si>
  <si>
    <t>FZ-55JA60CBM</t>
  </si>
  <si>
    <t>FZ-55DZ-JJAM</t>
  </si>
  <si>
    <t>FZ-55GZ009BM</t>
  </si>
  <si>
    <t>FZ-55JZ008BM</t>
  </si>
  <si>
    <t>FZ-55FV-01AM</t>
  </si>
  <si>
    <t>FZ-55JZ006BM</t>
  </si>
  <si>
    <t>FZ-55FZ07VAM</t>
  </si>
  <si>
    <t>FZ-55D2601AM</t>
  </si>
  <si>
    <t>FZ-55JZ004BM</t>
  </si>
  <si>
    <t>FZ-55GZ003BM</t>
  </si>
  <si>
    <t>FZ-55JZ-0EBM</t>
  </si>
  <si>
    <t>FZ-55FZ065AM</t>
  </si>
  <si>
    <t>FZ-55JZ005BM</t>
  </si>
  <si>
    <t>FZ-55JZ-0RBM</t>
  </si>
  <si>
    <t>FZ-55JZ-0NBM</t>
  </si>
  <si>
    <t>Win11 Pro, Intel Core i5-1145G7 vPro (up to 4.4GHz), AMT, 14.0" FHD Gloved Multi Touch, 16GB, 512GB OPAL SSD, Intel Wi-Fi 6, Bluetooth, Mic and Infrared 5MP Webcam, Standard Battery, TPM 2.0, Rubber Backlit Keyboard, Flat</t>
  </si>
  <si>
    <t>Win11 Pro, Intel Core i7-1185G7 vPro (up to 4.8GHz), AMT, 14.0" FHD Gloved Multi Touch, 32GB, 1TB OPAL SSD, Intel Wi-Fi 6, Bluetooth, Mic and Infrared 5MP Webcam, Standard Battery, TPM 2.0, Emissive Backlit Keyboard, Flat</t>
  </si>
  <si>
    <t>Win11 Pro, Intel Core i5-1145G7 vPro (up to 4.4GHz), AMT, 14.0" FHD Gloved Multi Touch, 16GB, 512GB OPAL SSD, Intel Wi-Fi 6, Bluetooth, 4G EM7690, Quad Pass (BIOS Selectable), Mic and Infrared 5MP Webcam, Standard Battery, TPM 2.0, ANSI C1D2 Haz Loc, Emissive Backlit Keyboard, Flat</t>
  </si>
  <si>
    <t>Win11 Pro, Intel Core i7-1185G7 vPro (up to 4.8GHz), AMT, 14.0" FHD Gloved Multi Touch, 32GB, 512GB OPAL SSD, Intel Wi-Fi 6, Bluetooth, 4G EM7690, GPS, Quad Pass (BIOS Selectable), Mic and Infrared 5MP Webcam, Standard Battery, TPM 2.0, Emissive Backlit Keyboard, Flat</t>
  </si>
  <si>
    <t>Win11 Pro, Intel Core i5-1145G7 vPro (up to 4.4GHz), AMT, 14.0" FHD Gloved Multi Touch, 16GB, 512GB OPAL SSD, Intel Wi-Fi 6, Bluetooth, 4G EM7690, GPS, Mic and Infrared 5MP Webcam, Standard Battery, TPM 2.0, Emissive Backlit Keyboard, Flat, CF-SVCLTNF5Y - 5 Year Protection Plus Warranty, CF-SVC512SSD5Y - 5 Year No Return of Defective Drive, CF-SVCADDPRM12B - 1 Year Absolute Resilience Bundle SKU Only, CF-SVCPDEP5Y - 5 Year Premier Deployment</t>
  </si>
  <si>
    <t>Win11 Pro, Intel Core i5-1145G7 vPro (up to 4.4GHz), AMT, 14.0" FHD Gloved Multi Touch, 32GB, 1TB OPAL SSD, Intel Wi-Fi 6, Bluetooth, 5G EM9190 (Sub6+mm), GPS, Quad Pass (BIOS Selectable), Mic and Infrared 5MP Webcam, Standard Battery, TPM 2.0, Emissive Backlit Keyboard, Flat, CF-SVCLTNF4Y - 4 Year Protection Plus Warranty, CF-SVC1TBSSD4Y - 4 Year No Return of Defective Drive, CF-SVCPDEP4Y - 4 Year Premier Deployment</t>
  </si>
  <si>
    <t>BSKU, Win11 Pro, Intel Core i7-1370P vPro (up to 5.2GHz), AMT, 14.0" FHD 1000 nit Gloved Multi Touch, 16GB, Intel UHD, 512GB OPAL SSD, Intel Wi-Fi 6E, Bluetooth, 4G EM7511, GPS, Dual Pass (Ch1:GPS/Ch2:WWAN), Mic and Infrared 2MP Webcam, Standard Battery, TPM 2.0, Emissive Backlit Keyboard, Flat, CF-SVC512SSD3Y - 3 Year No Return of Defective Drive, CF-SVCLTNF3YR - 3 Year Protection Plus Warranty, CF-SVCPDEP3Y - 3 Year Premier Deployment, FZ-SVCFESGEN10 - Field Engineering Support</t>
  </si>
  <si>
    <t>Win11 Pro, Intel Core i7-1370P vPro (up to 5.2GHz), AMT, 14.0" FHD 1000 nit Gloved Multi Touch, 16GB Intel UHD, 512GB OPAL SSD, Intel Wi-Fi 6E, Bluetooth, Mic and Infrared 2MP Webcam, Standard Battery, TPM 2.0,  Emissive Backlit Keyboard, Flat</t>
  </si>
  <si>
    <t>Win11 Pro, Intel Core i7-1370P vPro (up to 5.2GHz), AMT, 14.0" FHD 1000 nit Gloved Multi Touch, 16GB Intel UHD, 512GB OPAL SSD, Intel Wi-Fi 6E, Bluetooth, 4G EM7511, Dual Pass (Ch1:WWAN-GPS/Ch2:WWAN), Mic and Infrared 2MP Webcam, Standard Battery, TPM 2.0,  Emissive Backlit Keyboard, Flat</t>
  </si>
  <si>
    <t>Win11 Pro, Intel Core i7-1370P vPro (up to 5.2GHz), AMT, 14.0" FHD 1000 nit Gloved Multi Touch, 16GB Intel UHD, 512GB OPAL SSD, Intel Wi-Fi 6E, Bluetooth, 4G EM7511, GPS, Dual Pass (Ch1:GPS/Ch2:WWAN), Mic and Infrared 2MP Webcam, Standard Battery, TPM 2.0,  Emissive Backlit Keyboard, Flat</t>
  </si>
  <si>
    <t>Win11 Pro, Intel Core i5-1145G7 vPro (up to 4.4GHz), NO AMT, 14.0" HD, 32GB, 512GB OPAL SSD, NO Wi-Fi, NO Bluetooth, NO Webcam, USB-C, Standard Battery, TPM 2.0, No Absolute BIOS, Emissive Backlit Keyboard, Flat, CF-SVCBIOS1 - Custom BIOS</t>
  </si>
  <si>
    <t>Public Sector Specific, Win11 Pro, Intel Core i5-1145G7 vPro (up to 4.4GHz), AMT, 14.0" FHD 1000 nit Gloved Multi Touch, 16GB, 512GB OPAL SSD, Intel Wi-Fi 6, Bluetooth, 4G LTE Band 14 (EM7511), GPS, Dual Pass (Ch1:GPS/Ch2:WWAN), Infrared Webcam, USB-C, Standard Battery, TPM 2.0, Emissive Backlit Keyboard, Flat, CF-SVCLTNF3YR - 3 Year Protection Plus Warranty, CF-SVC512SSD3Y - 3 Year No Return of Defective Drive, CF-SVCPDEP3Y - 3 Year Premier Deployment, FZ-SVCFESGEN10 - Field Engineering Support</t>
  </si>
  <si>
    <t>Win11 Pro, Intel Core i7-1370P vPro (up to 5.2GHz), AMT, 14.0" HD, 32GB, Intel UHD, 1TB OPAL SSD, Intel Wi-Fi 6E, Bluetooth, Mic and Infrared 2MP Webcam, Standard Battery, TPM 2.0, Emissive Backlit Keyboard, Flat</t>
  </si>
  <si>
    <t>Win11 Pro, Intel Core i7-1370P vPro (up to 5.2GHz), AMT, 14.0" FHD 1000 nit Gloved Multi Touch, 32GB, Intel UHD, 1TB OPAL SSD, Intel Wi-Fi 6E, Bluetooth, Mic and Infrared 2MP Webcam, Standard Battery, TPM 2.0, Emissive Backlit Keyboard, Flat</t>
  </si>
  <si>
    <t>Win11 Pro, Intel Core i5-1145G7 vPro (up to 4.4GHz), AMT, 14.0" FHD 1000 nit Gloved Multi Touch, 16GB, 512GB OPAL SSD, Intel Wi-Fi 6, Bluetooth, 4G LTE Band 14 (EM7511), GPS, Dual Pass (Ch1:GPS/Ch2:WWAN), Infrared Webcam, Insertable Smartcard (right), USB-C, Standard Battery, TPM 2.0, Black Cabinet, Emissive Backlit Keyboard, Flat, CF-SVCLTNF4Y - 4 Year Protection Plus Warranty, CF-SVC512SSD4Y - 4 Year No Return of Defective Drive, CF-SVCBATSW4Y - 4 Year Smart Battery Warranty, FZ-SVCFESGEN10 - Mobility Engineering Field Service, CF-SVCFES100 - Field Engineering Support</t>
  </si>
  <si>
    <t>Win11 Pro, Intel Core i7-1370P vPro (up to 5.2GHz), AMT, 14.0" FHD 1000 nit Gloved Multi Touch, 32GB, Intel UHD, 1TB OPAL SSD, Intel Wi-Fi 6E, Bluetooth, 4G EM7511, GPS, Dual Pass (Ch1:GPS/Ch2:WWAN), Mic and Infrared 2MP Webcam, Standard Battery, TPM 2.0, Emissive Backlit Keyboard, Flat</t>
  </si>
  <si>
    <t>Win11 Pro, Intel Core i5-1145G7 vPro (up to 4.4GHz), AMT, 14.0" FHD 1000 nit Gloved Multi Touch, 16GB, 512GB OPAL SSD, Intel Wi-Fi 6, Bluetooth, 4G LTE Band 14 (EM7511), Dual Pass (Ch1:Wi-Fi/Ch2:WWAN), Infrared Webcam, USB-C, Standard Battery, TPM 2.0, Emissive Backlit Keyboard, Flat</t>
  </si>
  <si>
    <t>Win11 Pro, Intel Core i5-1145G7 vPro (up to 4.4GHz), AMT, 14.0" HD, 16GB, 512GB OPAL SSD, Intel Wi-Fi 6, Bluetooth, Infrared Webcam, NO USB-C, Standard Battery, TPM 2.0, Emissive Backlit Keyboard, Flat</t>
  </si>
  <si>
    <t>Win11 Pro, Intel Core i7-1370P vPro (up to 5.2GHz), AMT, 14.0" FHD 1000 nit Gloved Multi Touch, 32GB(16+16), Intel Iris Xe, 512GB OPAL SSD, Intel Wi-Fi 6E, Bluetooth, 4G EM7511, Dual Pass (Ch1:WWAN-GPS/Ch2:WWAN), Mic and Infrared 2MP Webcam, VGA + Serial + USB-A, Standard Battery, TPM 2.0, Emissive Backlit Keyboard, Flat</t>
  </si>
  <si>
    <t>Win11 Pro, Intel Core i7-1370P vPro (up to 5.2GHz), AMT, 14.0" HD, 16GB, Intel UHD, 512GB OPAL SSD, Intel Wi-Fi 6E, Bluetooth, 4G EM7511, Dual Pass (Ch1:WWAN-GPS/Ch2:WWAN), Mic and Infrared 2MP Webcam, Standard Battery, TPM 2.0, Emissive Backlit Keyboard, Flat</t>
  </si>
  <si>
    <t>Win11 Pro, Intel Core i7-1370P vPro (up to 5.2GHz), AMT, 14.0" FHD 1000 nit Gloved Multi Touch, 16GB, Intel UHD, 512GB OPAL SSD, Intel Wi-Fi 6E, Bluetooth, 4G EM7511, Dual Pass (Ch1:WWAN-GPS/Ch2:WWAN), Mic and Infrared 2MP Webcam, 2nd Battery, Standard Battery, TPM 2.0, Emissive Backlit Keyboard, Flat, CF-SVCLTNF3YR - 3 Year Protection Plus Warranty</t>
  </si>
  <si>
    <t>Win11 Pro, Intel Core i5-1145G7 vPro (up to 4.4GHz), AMT, 14.0" FHD 1000 nit Gloved Multi Touch, 32GB(16+16), Intel Iris Xe, 1TB OPAL SSD, Intel Wi-Fi 6, Bluetooth, GPS, Dual Pass (Ch1:GPS/Ch2:None), NO Webcam, Blu-ray, NO USB-C, Standard Battery, TPM 2.0, Emissive Backlit Keyboard, Flat</t>
  </si>
  <si>
    <t>Win11 Pro, Intel Core i7-1370P vPro (up to 5.2GHz), AMT, 14.0" FHD 1000 nit Gloved Multi Touch, 32GB(16+16), Intel Iris Xe, 512GB OPAL SSD, Intel Wi-Fi 6E, Bluetooth, 4G EM7511, GPS, Dual Pass (Ch1:GPS/Ch2:WWAN), Mic and Infrared 2MP Webcam, VGA + Serial + USB-A, Standard Battery, TPM 2.0, Emissive Backlit Keyboard, Flat</t>
  </si>
  <si>
    <t>Win11 Pro, Intel Core i7-1370P vPro (up to 5.2GHz), AMT, 14.0" FHD 1000 nit Gloved Multi Touch, 16GB, Intel UHD, 512GB OPAL SSD, Intel Wi-Fi 6E, Bluetooth, 4G EM7511, GPS, Dual Pass (Ch1:GPS/Ch2:WWAN), Mic and Infrared 2MP Webcam, VGA + Serial + USB-A, Standard Battery, TPM 2.0, Emissive Backlit Keyboard, Flat, CF-SVCPDBRZ - Bronze Deployment (one time), CF-SVCPDAPUPLD - Windows Autopilot Registration, CF-SVCLTNF3YRP - 3 Year Protection Plus+ Warranty</t>
  </si>
  <si>
    <t>Win11 Pro, Intel Core i7-1370P vPro (up to 5.2GHz), AMT, 14.0" FHD 1000 nit Gloved Multi Touch, 32GB(16+16), Intel Iris Xe, 512GB OPAL SSD, Intel Wi-Fi 6E, Bluetooth, 4G EM7511, GPS, Dual Pass (Ch1:GPS/Ch2:WWAN), Mic and Infrared 2MP Webcam, 2nd Battery, Standard Battery, TPM 2.0, Emissive Backlit Keyboard, Flat, CF-SVCFES200 - Field Engineering Support</t>
  </si>
  <si>
    <t>Public Sector Specific, Win11 Pro, Intel Core i5-1145G7 vPro (up to 4.4GHz), AMT, 14.0" FHD 1000 nit Gloved Multi Touch, 16GB, 512GB OPAL SSD, Intel Wi-Fi 6, Bluetooth, 4G LTE Band 14 (EM7511), Dual Pass (Ch1:WWAN-GPS/Ch2:WWAN), Infrared Webcam, USB-C, Standard Battery, TPM 2.0, Emissive Backlit Keyboard, Flat, CF-SVCLTNF3YR - 3 Year Protection Plus Warranty, CF-SVC512SSD3Y - 3 Year No Return of Defective Drive, CF-SVCPDEP3Y - 3 Year Premier Deployment, FZ-SVCFESGEN10 - Field Engineering Support</t>
  </si>
  <si>
    <t>SEMI RUGGED TOUGHBOOK</t>
  </si>
  <si>
    <t>TOUGHBOOK TABLET</t>
  </si>
  <si>
    <t>CF-337Z02AAM</t>
  </si>
  <si>
    <t>CF-33TZ02KAM</t>
  </si>
  <si>
    <t>CF-33UZ02JAM</t>
  </si>
  <si>
    <t>CF-33TZ-2DAM</t>
  </si>
  <si>
    <t>CF-334Z-2AAM</t>
  </si>
  <si>
    <t>CF-335Z-2CAM</t>
  </si>
  <si>
    <t>CF-334Z-1YAM</t>
  </si>
  <si>
    <t>CF-33TZ038AM</t>
  </si>
  <si>
    <t>CF-33UZ-1ZAM</t>
  </si>
  <si>
    <t>CF-33UZ02HAM</t>
  </si>
  <si>
    <t>CF-335Z029AM</t>
  </si>
  <si>
    <t>CF-33TZ-1VAM</t>
  </si>
  <si>
    <t>CF-334Z031AM</t>
  </si>
  <si>
    <t>CF-334Z-1WAM</t>
  </si>
  <si>
    <t>CF-33TZ-1XAM</t>
  </si>
  <si>
    <t>CF-334Z033AM</t>
  </si>
  <si>
    <t>FZ-G2CK-00AM</t>
  </si>
  <si>
    <t>FZ-G2AZ04EAM</t>
  </si>
  <si>
    <t>FZ-G2AZ-2MAM</t>
  </si>
  <si>
    <t>FZ-G2AZ-2PAM</t>
  </si>
  <si>
    <t>FZ-G2AZ04DAM</t>
  </si>
  <si>
    <t>FZ-G2AZ04AAM</t>
  </si>
  <si>
    <t>FZ-G2BZ041AM</t>
  </si>
  <si>
    <t>FZ-G2AZ03RAM</t>
  </si>
  <si>
    <t>FZ-G2AZ-2LAM</t>
  </si>
  <si>
    <t>AI-405G3CG19W</t>
  </si>
  <si>
    <t>AI-405G4CCGP19W</t>
  </si>
  <si>
    <t>AI-405G2CG19W</t>
  </si>
  <si>
    <t>FZ-VEKG21LP</t>
  </si>
  <si>
    <t>CF-AA6413AM</t>
  </si>
  <si>
    <t>FZ-VNF552M</t>
  </si>
  <si>
    <t>FZ-VNF552MIS</t>
  </si>
  <si>
    <t>SE-UNMPB4BP</t>
  </si>
  <si>
    <t>FZ-VBD553W</t>
  </si>
  <si>
    <t>FZ-VDM553W</t>
  </si>
  <si>
    <t>FZ-VBD553WIS</t>
  </si>
  <si>
    <t>FZ-VDM553WIS</t>
  </si>
  <si>
    <t>FZ-BAZ2216</t>
  </si>
  <si>
    <t>FZ-BAZ2232</t>
  </si>
  <si>
    <t>FZ-VBR552M</t>
  </si>
  <si>
    <t>FZ-VCN554W</t>
  </si>
  <si>
    <t>FZ-VSD55153W</t>
  </si>
  <si>
    <t>FZ-VSD551T3W</t>
  </si>
  <si>
    <t>FZ-VSDR5535W</t>
  </si>
  <si>
    <t>FZ-VSDR553BW</t>
  </si>
  <si>
    <t>FZ-VSDR553TW</t>
  </si>
  <si>
    <t>FZ-VCN554WIS</t>
  </si>
  <si>
    <t>FZ-VBR552MIS</t>
  </si>
  <si>
    <t>FZ-BAZ2216IS</t>
  </si>
  <si>
    <t>FZ-BAZ2232IS</t>
  </si>
  <si>
    <t>AI-C9QCWM5GB</t>
  </si>
  <si>
    <t>AI-C9QCWM5GW</t>
  </si>
  <si>
    <t>ST-DEPINPDCON01</t>
  </si>
  <si>
    <t>ST-DEPINVLSCG05</t>
  </si>
  <si>
    <t>ST-DEPINGCRTNP</t>
  </si>
  <si>
    <t>FZ-SVCHHN1TACKITGC</t>
  </si>
  <si>
    <t>Win11 Pro, Intel Core i7-1270P vPro (up to 4.8GHz), AMT, 12.0" QHD Gloved Multi Touch+Digitizer, 16GB, Intel Iris Xe, 512GB OPAL SSD, Intel Wi-Fi 6E, Bluetooth, 4G MLP31-W, GPS, Dual Pass (Ch1:WWAN/Ch2:GPS), Mic and Infrared 2MP Webcam, 8MP Rear Camera, Serial (true), Standard Batteries (2), TPM 2.0, ANSI C1D2 Haz Loc, Flat, Mk3 Premium Keyboard (not compatible with mk1/mk2 tablets)</t>
  </si>
  <si>
    <t>Win11 Pro, Intel Core i5-1245U vPro (up to 4.4GHz), AMT, 12.0" QHD Gloved Multi Touch+Digitizer, 16GB, Intel Iris Xe, 512GB OPAL SSD, Intel Wi-Fi 6E, Bluetooth, 4G MLP31-W, Dual Pass (Ch1:WWAN/Ch2:WWAN-GPS), Mic and Infrared 2MP Webcam, 8MP Rear Camera, 2nd USB-A, Standard Batteries (2), TPM 2.0, Flat</t>
  </si>
  <si>
    <t>Win11 Pro, Intel Core i5-1245U vPro (up to 4.4GHz), AMT, 12.0" QHD Gloved Multi Touch+Digitizer, 16GB, Intel Iris Xe, 512GB OPAL SSD, Intel Wi-Fi 6E, Bluetooth, 4G MLP31-W, Dual Pass (Ch1:WWAN/Ch2:WWAN-GPS), Mic and Infrared 2MP Webcam, 8MP Rear Camera, 2nd USB-A, Standard Batteries (2), TPM 2.0, Flat, Mk3 Premium Keyboard (not compatible with mk1/mk2 tablets)</t>
  </si>
  <si>
    <t>Win11 Pro, Intel Core i5-1245U vPro (up to 4.4GHz), AMT, 12.0" QHD Gloved Multi Touch+Digitizer, 16GB, Intel Iris Xe, 1TB OPAL SSD, Intel Wi-Fi 6E, Bluetooth, 4G MLP31-W, GPS, Dual Pass (Ch1:WWAN/Ch2:GPS), Mic and Infrared 2MP Webcam, 8MP Rear Camera, Insertable Smartcard, Standard Batteries (2), TPM 2.0, Custom BIOS, Flat, CF-SVCBIOS1 - Custom BIOS, FZ-SVCTPNF3YR - 3 Year Protection Plus Warranty, FZ-SVC1TBSSD3Y - 3 Year No Return of Defective Drive, CF-SVCPDEP3Y - 3 Year Premier Deployment, FZ-SVCFESGEN10 - Mobility Engineering Field Service</t>
  </si>
  <si>
    <t>Win11 Pro, Intel Core i7-1270P vPro (up to 4.8GHz), AMT, 12.0" QHD Gloved Multi Touch+Digitizer, 16GB, Intel Iris Xe, 512GB OPAL SSD, Intel Wi-Fi 6E, Bluetooth, 4G MLP31-W, GPS, Dual Pass (Ch1:WWAN/Ch2:GPS), Mic and Infrared 2MP Webcam, 8MP Rear Camera, Standard Batteries (2), TPM 2.0, Flat, FZ-SVCTPNF3YR - 3 Year Protection Plus Warranty, FZ-SVC512SSD3Y - 3 Year No Return of Defective Drive, CF-SVCPDEP3Y - 3 Year Premier Deployment, FZ-SVCFESGEN10 - Mobility Engineering Field Service</t>
  </si>
  <si>
    <t>Win11 Pro, Intel Core i7-1270P vPro (up to 4.8GHz), AMT, 12.0" QHD Gloved Multi Touch+Digitizer, 32GB, Intel Iris Xe, 1TB OPAL SSD, Intel Wi-Fi 6E, Bluetooth, 4G MLP31-W, GPS, Dual Pass (Ch1:WWAN/Ch2:GPS), Mic and Infrared 2MP Webcam, 8MP Rear Camera, Insertable Smartcard, Barcode, Standard Batteries (2), TPM 2.0, Flat, Mk3 Premium Keyboard (not compatible with mk1/mk2 tablets), FZ-SVCTPNF3YR - 3 Year Protection Plus Warranty, FZ-SVC1TBSSD3Y - 3 Year No Return of Defective Drive, CF-SVCPDEP3Y - 3 Year Premier Deployment, CF-SVCCUPORT - Panasonic Customer Portal, FZ-SVCFESGEN10 - Mobility Engineering Field Service</t>
  </si>
  <si>
    <t>BSKU, Win11 Pro, Intel Core i7-1270P vPro (up to 4.8GHz), AMT, 12.0" QHD Gloved Multi Touch+Digitizer, 16GB, Intel Iris Xe, 512GB OPAL SSD, Intel Wi-Fi 6E, Bluetooth, 4G MLP31-W, GPS, Dual Pass (Ch1:WWAN/Ch2:GPS), Mic and Infrared 2MP Webcam, 8MP Rear Camera, Contactless SmartCard, Barcode, Standard Batteries (2), TPM 2.0, Flat, CF-SVCPDEP3Y - 3 Year Premier Deployment, FZ-SVC512SSD3Y - 3 Year No Return of Defective Drive, FZ-SVCTPNF3YR - 3 Year Protection Plus Warranty, CF-SVCBIOS1 - Custom BIOS, FZ-SVCFESGEN10 - Mobility Engineering Field Service</t>
  </si>
  <si>
    <t>Win11 Pro, Intel Core i7-1270P vPro (up to 4.8GHz), AMT, 12.0" QHD Gloved Multi Touch+Digitizer, 16GB, Intel Iris Xe, 512GB OPAL SSD, Intel Wi-Fi 6E, Bluetooth, 4G MLP31-W, Dual Pass (Ch1:WWAN/Ch2:WWAN-GPS), Mic and Infrared 2MP Webcam, 8MP Rear Camera, Contactless SmartCard, Barcode, Standard Batteries (2), TPM 2.0, Flat, FZ-SVCTPNF3YR - 3 Year Protection Plus Warranty, FZ-SVC512SSD3Y - 3 Year No Return of Defective Drive, CF-SVCPDEP3Y - 3 Year Premier Deployment, FZ-SVCFESGEN10 - Mobility Engineering Field Service</t>
  </si>
  <si>
    <t>Win11 Pro, Intel Core i5-1245U vPro (up to 4.4GHz), AMT, 12.0" QHD Gloved Multi Touch+Digitizer, 32GB, Intel Iris Xe, 512GB OPAL SSD, Intel Wi-Fi 6E, Bluetooth, 4G MLP31-W, GPS, Dual Pass (Ch1:WWAN/Ch2:GPS), Mic and Infrared 2MP Webcam, 8MP Rear Camera, Fingerprint (AD), Serial (true), Standard Batteries (2), TPM 2.0, Flat</t>
  </si>
  <si>
    <t>Win11 Pro, Intel Core i5-1245U vPro (up to 4.4GHz), AMT, 12.0" QHD Gloved Multi Touch+Digitizer, 16GB, Intel Iris Xe, 512GB OPAL SSD, Intel Wi-Fi 6E, Bluetooth, 4G MLP31-W, Dual Pass (Ch1:WWAN/Ch2:WWAN-GPS), Mic and Infrared 2MP Webcam, 8MP Rear Camera, Standard Batteries (2), TPM 2.0, Flat, Mk3 Premium Keyboard (not compatible with mk1/mk2 tablets), FZ-SVCTPNF3YR - 3 Year Protection Plus Warranty, CF-SVCPDBRZ - Bronze Deployment (one time), CF-SVCFES20 - Field Engineering Support, CF-SVCPDAPUPLD - Windows Autopilot Registration</t>
  </si>
  <si>
    <t>Win11 Pro, Intel Core i5-1245U vPro (up to 4.4GHz), AMT, 12.0" QHD Gloved Multi Touch+Digitizer, 16GB, Intel Iris Xe, 512GB OPAL SSD, Intel Wi-Fi 6E, Bluetooth, Dual Pass (Ch1:none/Ch2:none), Mic and Infrared 2MP Webcam, 8MP Rear Camera, 2nd USB-A, Standard Batteries (2), TPM 2.0, Flat, Mk3 Premium Keyboard (not compatible with mk1/mk2 tablets)</t>
  </si>
  <si>
    <t>Win11 Pro, Intel Core i7-1270P vPro (up to 4.8GHz), AMT, 12.0" QHD Gloved Multi Touch+Digitizer, 32GB, Intel Iris Xe, 512GB OPAL SSD, Intel Wi-Fi 6E, Bluetooth, 4G MLP31-W, GPS, Dual Pass (Ch1:WWAN/Ch2:GPS), Mic and Infrared 2MP Webcam, 8MP Rear Camera, Barcode, Standard Batteries (2), TPM 2.0, Flat, Mk3 Premium Keyboard (not compatible with mk1/mk2 tablets)</t>
  </si>
  <si>
    <t>Win11 Pro, Intel Core i5-1245U vPro (up to 4.4GHz), AMT, 12.0" QHD Gloved Multi Touch+Digitizer, 16GB, Intel Iris Xe, 512GB OPAL SSD, Intel Wi-Fi 6E, Bluetooth, 4G MLP31-W, GPS, Dual Pass (Ch1:WWAN/Ch2:GPS), Mic and Infrared 2MP Webcam, 8MP Rear Camera, Contactless Smartcard, Standard Batteries (2), TPM 2.0, Flat, FZ-SVCTPNF3YR - 3 Year Protection Plus Warranty, FZ-SVC512SSD3Y - 3 Year No Return of Defective Drive, CF-SVCPDEP3Y - 3 Year Premier Deployment, FZ-SVCFESGEN10 - Field Engineering Support, CF-SVCPSY5 - Public Sector 5th Year Service Bundle</t>
  </si>
  <si>
    <t>Win11 Pro, Intel Core i7-1270P vPro (up to 4.8GHz), AMT, 12.0" QHD Gloved Multi Touch+Digitizer, 32GB, Intel Iris Xe, 512GB OPAL SSD, Intel Wi-Fi 6E, Bluetooth, 4G MLP31-W, Dual Pass (Ch1:WWAN/Ch2:WWAN-GPS), Mic and Infrared 2MP Webcam, 8MP Rear Camera, 2nd USB-A, Long Life Batteries (2), TPM 2.0, Bump Out</t>
  </si>
  <si>
    <t>Win11 Pro, Intel Core i7-1270P vPro (up to 4.8GHz), AMT, 12.0" QHD Gloved Multi Touch+Digitizer, 32GB, Intel Iris Xe, 512GB OPAL SSD, Intel Wi-Fi 6E, Bluetooth, 4G MLP31-W, GPS, Dual Pass (Ch1:WWAN/Ch2:GPS), Mic and Infrared 2MP Webcam, 8MP Rear Camera, Fingerprint (AD), Barcode, Standard Batteries (2), TPM 2.0, Flat, FZ-SVCTPNF3YR - 3 Year Protection Plus Warranty, FZ-SVC512SSD3Y - 3 Year No Return of Defective Drive, CF-SVCPDEP3Y - 3 Year Premier Deployment, FZ-SVCFESGEN10 - Field Engineering Support</t>
  </si>
  <si>
    <t>Win11 Pro, Intel Core i5-1245U vPro (up to 4.4GHz), AMT, 12.0" QHD Gloved Multi Touch+Digitizer, 16GB, Intel Iris Xe, 512GB OPAL SSD, Intel Wi-Fi 6E, Bluetooth, 4G MLP31-W, GPS, Dual Pass (Ch1:WWAN/Ch2:GPS), Mic and Infrared 2MP Webcam, 8MP Rear Camera, 2nd USB-A, Standard Batteries (2), TPM 2.0, Flat, CF-SVCBIOS1 - Custom BIOS, FZ-SVCTPNF3YR - 3 Year Protection Plus Warranty, FZ-SVC512SSD3Y - 3 Year No Return of Defective Drive, CF-SVCPDEP3Y - 3 Year Premier Deployment, FZ-SVCFESGEN10 - Field Engineering Support</t>
  </si>
  <si>
    <t>Win11 Pro, Intel Core i7-1270P vPro (up to 4.8GHz), AMT, 12.0" QHD Gloved Multi Touch+Digitizer, 16GB, Intel Iris Xe, 1TB OPAL SSD, Intel Wi-Fi 6E, Bluetooth, Dual Pass (Ch1:none/Ch2:none), Mic and Infrared 2MP Webcam, 8MP Rear Camera, Barcode, Standard Batteries (2), TPM 2.0, Flat</t>
  </si>
  <si>
    <t>BSKU, Win11 Pro, Intel Core i7-1270P vPro (up to 4.8GHz), AMT, 12.0" QHD Gloved Multi Touch+Digitizer, 16GB, Intel Iris Xe, 512GB OPAL SSD, Intel Wi-Fi 6E, Bluetooth, 4G MLP31-W, GPS, Dual Pass (Ch1:WWAN/Ch2:GPS), Mic and Infrared 2MP Webcam, 8MP Rear Camera, Fingerprint (AD), Barcode, Standard Batteries (2), TPM 2.0, Flat, CF-SVCPDEP3Y - 3 Year Premier Deployment, FZ-SVC512SSD3Y - 3 Year No Return of Defective Drive, FZ-SVCTPNF3YR - 3 Year Protection Plus Warranty, CF-SVCBIOS1 - Custom BIOS, FZ-SVCFESGEN10 - Mobility Engineering Field Service</t>
  </si>
  <si>
    <t>Win 11 Pro, Intel Core i5-10310U 1.7GHz vPro (4.4Ghz), AMT, 10.1" WUXGA Gloved Multi Touch+Digitizer, 16GB, 512GB OPAL SSD (quick-release), Intel Wi-Fi 6, Bluetooth, Infrared Webcam, 8MP Rear Camera, Serial (true) Dongle, Standard Battery, Bridge Battery, TPM 2.0, Bundle, Keyboard</t>
  </si>
  <si>
    <t>Win 11 Pro, Intel Core i5-10310U 1.7GHz vPro (4.4Ghz), AMT, 10.1" WUXGA Gloved Multi Touch+Digitizer, 32GB, 512GB OPAL SSD (quick-release), Intel Wi-Fi 6, Bluetooth, 5G EM9190 (Sub6+mm), Dual Pass (Ch1:WWAN/Ch2:WWAN-GPS), Infrared Webcam, 8MP Rear Camera, Standard Battery, Bridge Battery, TPM 2.0, Bundle, Keyboard, FZ-SVCTPNF3YR - 3 Year Protection Plus Warranty, CF-SVCPDBRZ - Bronze Deployment (one time)</t>
  </si>
  <si>
    <t xml:space="preserve">Win 11 Pro, Intel Core i5-10310U 1.7GHz vPro (4.4Ghz), AMT, 10.1" WUXGA Gloved Multi Touch+Digitizer, 16GB, 512GB OPAL SSD (quick-release), Intel Wi-Fi 6, Bluetooth, Dual Pass (Ch1:none/Ch2:none), NO Webcam, NO Rear Camera, Standard Battery, Bridge Battery, TPM 2.0 </t>
  </si>
  <si>
    <t>Win 11 Pro, Intel Core i5-10310U 1.7GHz vPro (4.4Ghz), AMT, 10.1" WUXGA Gloved Multi Touch+Digitizer, 16GB, 512GB OPAL SSD (quick-release), Intel Wi-Fi 6, Bluetooth, 4G LTE Band 14 (EM7511), GPS, Dual Pass (Ch1:WWAN/Ch2:GPS), Infrared Webcam, 8MP Rear Camera, Standard Battery, Bridge Battery, TPM 2.0, Bundle, Keyboard,</t>
  </si>
  <si>
    <t>Win 11 Pro, Intel Core i5-10310U 1.7GHz vPro (4.4Ghz), AMT, 10.1" WUXGA Gloved Multi Touch+Digitizer, 16GB, 512GB OPAL SSD (quick-release), Intel Wi-Fi 6, Bluetooth, 4G LTE Band 14 (EM7511), Dual Pass (Ch1:WWAN/Ch2:WWAN-GPS), Infrared Webcam, 8MP Rear Camera, Standard Battery, TPM 2.0, FZ-SVCTPNF3YR - 3 Year Protection Plus Warranty, FZ-SVC512SSD3Y - 3 Year No Return of Defective Drive, CF-SVCPDEP3Y - 3 Year Premier Deployment, FZ-SVCFESGEN10 -  Field Engineering Service, CF-SVCPSY5 - Public Sector 4th and 5th Year Service Bundle</t>
  </si>
  <si>
    <t>Win 11 Pro, Intel Core i5-10310U 1.7GHz vPro (4.4Ghz), AMT, 10.1" WUXGA Gloved Multi Touch+Digitizer, 16GB, 512GB OPAL SSD (quick-release), Intel Wi-Fi 6, Bluetooth, Dual Pass (Ch1:none/Ch2:none), Infrared Webcam, 8MP Rear Camera, Standard Battery, Bridge Battery, TPM 2.0, CF-SVCBIOS1 - Custom BIOS, CF-SVCPDEP5Y - 5 Year Premier Deployment, CF-SVCFES80 - Field Engineering Support</t>
  </si>
  <si>
    <t>Win 11 Pro, Intel Core i5-10310U 1.7GHz vPro (4.4Ghz), AMT, 10.1" WUXGA Gloved Multi Touch+Digitizer, 16GB, 512GB OPAL SSD (quick-release), Intel Wi-Fi 6, Bluetooth, 4G LTE Band 14 (EM7511), GPS, Dual Pass (Ch1:WWAN/Ch2:GPS), Infrared Webcam, 8MP Rear Camera, Standard Battery, Bridge Battery</t>
  </si>
  <si>
    <t>Win 11 Pro, Intel Core i5-10310U 1.7GHz vPro (4.4GHz), AMT, 10.1" WUXGA Gloved Multi Touch+Digitizer, 16GB, 512GB OPAL SSD (quick-release), Intel Wi-Fi 6, Bluetooth, 4G LTE Band 14 (EM7511), GPS, Dual Pass (Ch1:Wi-Fi/Ch2:GPS), Infrared Webcam, 8MP Rear Camera, Standard Battery, TPM 2.0</t>
  </si>
  <si>
    <t>PUBLIC SECTOR SPECIFIC, WIN 11 PRO, INTEL CORE I5-10310U 1.7GHZ VPRO (4.4GHZ), AMT, 10.1" WUXGA GLOVED MULTI TOUCH+DIGITIZER, 16GB, 512GB OPAL SSD (QUICK-RELEASE), INTEL WI-FI 6, BLUETOOTH, 4G LTE BAND 14 (EM7511), GPS, DUAL PASS (CH1:WWAN/CH2:GPS), INFRARED WEBCAM, 8MP REAR CAMERA, STANDARD BATTERY, TPM 2.0, CF-SVCPDEP3Y - 3 YEAR PREMIER DEPLOYMENT, FZ-SVC512SSD3Y - 3 YEAR NO RETURN OF DEFECTIVE DRIVE, FZ-SVCTPNF3YR - 3 YEAR PROTECTION PLUS WARRANTY, FZ-SVCFESGEN10 - MOBILITY ENGINEERING FIELD SERVICE</t>
  </si>
  <si>
    <t>PUBLIC SECTOR SPECIFIC, WIN 11 PRO, INTEL CORE I5-10310U 1.7GHZ VPRO (4.4GHZ), AMT, 10.1" WUXGA GLOVED MULTI TOUCH+DIGITIZER, 16GB, 512GB OPAL SSD (QUICK-RELEASE), INTEL WI-FI 6, BLUETOOTH, 4G LTE BAND 14 (EM7511), DUAL PASS (CH1:WWAN/CH2:WWAN-GPS), INFRARED WEBCAM, 8MP REAR CAMERA, STANDARD BATTERY, TPM 2.0, CF-SVCPDEP3Y - 3 YEAR PREMIER DEPLOYMENT, FZ-SVC512SSD3Y - 3 YEAR NO RETURN OF DEFECTIVE DRIVE, FZ-SVCTPNF3YR - 3 YEAR PROTECTION PLUS WARRANTY, FZ-SVCFESGEN10 - MOBILITY ENGINEERING FIELD SERVICE</t>
  </si>
  <si>
    <t>Win 11 Pro, Intel Core i7-10810U 1.1GHz vPro (4.9Ghz), AMT, 10.1" WUXGA Gloved Multi Touch+Digitizer, 16GB, 512GB OPAL SSD (quick-release), Intel Wi-Fi 6, Bluetooth, 4G LTE Band 14 (EM7511), Dual Pass (Ch1:WWAN/Ch2:WWAN-GPS), Infrared Webcam, 8MP Rear Camera, Standard Battery, TPM 2.0</t>
  </si>
  <si>
    <t>Win 11 Pro, Intel Core i5-10310U 1.7GHz vPro (4.4Ghz), AMT, 10.1" WUXGA Gloved Multi Touch+Digitizer, 16GB, 512GB OPAL SSD (quick-release), Intel Wi-Fi 6, Bluetooth, Dual Pass (Ch1:none/Ch2:none), Infrared Webcam, 8MP Rear Camera, Standard Battery, TPM 2.0</t>
  </si>
  <si>
    <t>Win 11 Pro, Intel Core i5-10310U 1.7GHz vPro (4.4Ghz), AMT, 10.1" WUXGA Gloved Multi Touch+Digitizer, 16GB, 512GB OPAL SSD (quick-release), Intel Wi-Fi 6, Bluetooth, Dual Pass (Ch1:none/Ch2:none), Infrared Webcam, 8MP Rear Camera, Insertable Smartcard, Barcode, Standard Battery, TPM 2.0, FZ-VSTG21U -Rotate Hand Strap, CF-SVCFES20 - Field Engineering Support</t>
  </si>
  <si>
    <t>CENTURION 5G 3in1 Cell, Cell, GPS. Bolt mount. White. 19 feet coax with SMA connectors - Compatible with FZ-40</t>
  </si>
  <si>
    <t>CENTURION 5G 4in1 Cell, Cell, Cell GPS Bolt mount. White. 19 feet coax with SMA connectors - Compatible with FZ-40 w/ WWAN-GPS</t>
  </si>
  <si>
    <t>CENTURION 5G 2in1 Cell, GPS. Bolt mount. White. 19 feet coax with SMA connectors - Compatible with FZ-40</t>
  </si>
  <si>
    <t>CENTURION 5G 3in1 Cell, Cell, GPS. Bolt mount. Black. 19 feet coax with SMA connectors - Compatible with FZ-40</t>
  </si>
  <si>
    <t>Spanish Keyboard for FZ-G2 (US Only). Emissive Color-selectable Backlit (4 levels). Handle/kickstand. USB-A, USB-C, Kensington Lock</t>
  </si>
  <si>
    <t>Rubber Keyboard for FZ-G2. Color-selectable Backlit (4 levels). Handle/kickstand. USB-A, USB-C, Kensington Lock.</t>
  </si>
  <si>
    <t>AC ADAPTER (65W) FOR FZ-M1 MK3, FZ-G1 MK5, FZ-A3 MK1</t>
  </si>
  <si>
    <t>Contactless Smart Card xPAK for FZ-55 Mk3 Right Expansion Area (ISO 14443/15693/18092)</t>
  </si>
  <si>
    <t>Pre-installed Contactless Smart Card xPAK for FZ-55 Mk1, Mk2, Mk3 Right Expansion Area (ISO 14443/18092)</t>
  </si>
  <si>
    <t>Contactless Smart Card xPAK for FZ-55 Mk1, Mk2, Mk3 Right Expansion Area (ISO 14443/18092)</t>
  </si>
  <si>
    <t>Pre-installed Contactless Smart Card xPAK for FZ-55 Mk3 Right Expansion Area (ISO 14443/15693/18092)</t>
  </si>
  <si>
    <t>Rugged 112mm Mobile Printer Bluetooth only, Battery Bypass Kit and USB Cable</t>
  </si>
  <si>
    <t>Pre-installed Standard Battery for FZ-55 Mk1, Mk2, Mk3. Can be used as a replacement for the main battery or as an optional 2nd battery in the Right Expansion Area.</t>
  </si>
  <si>
    <t>Standard Battery for FZ-55 Mk1, Mk2, Mk3. Can be used as a replacement for the main battery or as an optional 2nd battery in the Right Expansion Area.</t>
  </si>
  <si>
    <t>Blu-ray xPAK for FZ-55 Mk3 Left Expansion Area.  Power2Go &amp; PowerDVD software not included.</t>
  </si>
  <si>
    <t>DVD xPAK for FZ-55 Mk3 Left Expansion Area.  Power2Go &amp; PowerDVD software not included.</t>
  </si>
  <si>
    <t>Pre-installed Blu-ray xPAK for FZ-55 Mk3 Left Expansion Area.  Power2Go &amp; PowerDVD software not included.</t>
  </si>
  <si>
    <t>Pre-installed DVD xPAK for FZ-55 Mk3 Left Expansion Area.  Power2Go &amp; PowerDVD software not included.</t>
  </si>
  <si>
    <t>16GB Memory (RAM) for FZ-55 Mk3</t>
  </si>
  <si>
    <t>32GB Memory (RAM) for FZ-55 Mk3</t>
  </si>
  <si>
    <t>Barcode xPAK for FZ-55 Mk3 Left Expansion Area</t>
  </si>
  <si>
    <t>PocketJet8 PJ863 Printer Kit, USB TypeA to TypeC 6ft, 12 V car adapter (bare wire) 14 ft with 3 year warranty</t>
  </si>
  <si>
    <t>PocketJet8 PJ822 Printer Kit, USB TypeA to TypeC 6ft, 12 V car adapter 14 ft (bare wire)</t>
  </si>
  <si>
    <t>PocketJet8 PJ823 Printer Kit, USB TypeA to TypeC 6ft, 12 V car adapter 14 ft (bare wire)</t>
  </si>
  <si>
    <t>PocketJet8 PJ862 Printer Kit, USB TypeA to TypeC 6ft, 12 V car adapter 14 ft (bare wire)</t>
  </si>
  <si>
    <t>PocketJet8 PJ863 Printer Kit, USB TypeA to TypeC 6ft, 12 V car adapter 14 ft (bare wire)</t>
  </si>
  <si>
    <t>Pre-installed Barcode xPAK for FZ-55 Mk1, Mk2, Mk3 Universal Bay Expansion Area</t>
  </si>
  <si>
    <t>Barcode xPAK for FZ-55 Mk1, Mk2, Mk3 Universal Bay Expansion Area</t>
  </si>
  <si>
    <t>4-Bay Battery Charger for FZ-55 Mk1, Mk2, Mk3, FZ-40 Mk1. Includes 100W AC Adapter.</t>
  </si>
  <si>
    <t>Fingerprint Reader (MSFT SC-PC) xPAK for FZ-55 Mk1, Mk2, Mk3 Right Expansion Area. Microsoft Secured-core PC compatible. Compatible with fingerprints stored on device only.</t>
  </si>
  <si>
    <t>Pre-installed Insertable Smart Card xPAK for FZ-55 Mk1, Mk2, Mk3 Right Expansion Area</t>
  </si>
  <si>
    <t>Pre-installed Insertable Smart Card xPAK for FZ-55 Mk1, Mk2, Mk3 Left Expansion Area</t>
  </si>
  <si>
    <t>Insertable Smart Card xPAK for FZ-55 Mk1, Mk2, Mk3 Right Expansion Area</t>
  </si>
  <si>
    <t>Insertable Smart Card xPAK for FZ-55 Mk1, Mk2, Mk3 Left Expansion Area</t>
  </si>
  <si>
    <t>Thermal Camera Pro xPAK for FZ-G2 Mk1 Top Expansion Area</t>
  </si>
  <si>
    <t>Pre-installed VGA + Serial + USB-A xPAK for FZ-55 Mk1, Mk2, Mk3 Rear Expansion Area</t>
  </si>
  <si>
    <t>Pre-installed VGA + Serial + LAN xPAK for FZ-55 Mk1, Mk2, Mk3 Rear Expansion Area</t>
  </si>
  <si>
    <t>Pre-installed VGA + Serial + Rugged Fischer USB xPAK for FZ-55 Mk1, Mk2, Mk3 Rear Expansion Area</t>
  </si>
  <si>
    <t>Pre-installed Fingerprint Reader (MSFT SC-PC) xPAK for FZ-55 Mk1, Mk2, Mk3 Right Expansion Area. Microsoft Secured-core PC compatible. Compatible with fingerprints stored on device only.</t>
  </si>
  <si>
    <t>VGA + Serial + USB-A xPAK for FZ-55 Mk1, Mk2, Mk3 Rear Expansion Area</t>
  </si>
  <si>
    <t>VGA + Serial + LAN xPAK for FZ-55 Mk1, Mk2, Mk3 Rear Expansion Area</t>
  </si>
  <si>
    <t>VGA + Serial + Rugged Fischer USB xPAK for FZ-55 Mk1, Mk2, Mk3 Rear Expansion Area</t>
  </si>
  <si>
    <t>Pre-installed Barcode xPAK for FZ-G2 Mk1 Top Expansion Area</t>
  </si>
  <si>
    <t>Pre-installed 2nd USB-A xPAK for FZ-G2 Mk1 Top Expansion Area</t>
  </si>
  <si>
    <t>Pre-installed 2nd LAN xPAK for FZ-G2 Mk1 Top Expansion Area</t>
  </si>
  <si>
    <t>Pre-installed Serial (true) Dongle xPAK for FZ-G2 Mk1 Top Expansion Area</t>
  </si>
  <si>
    <t>Pre-installed Dedicated Graphics xPAK (AMD Radeon Pro WX 4150) for FZ-55 Mk1 Universal Bay Expansion Area</t>
  </si>
  <si>
    <t>Pre-installed Fingerprint Reader (AD) xPAK for FZ-55 Mk1, Mk2, Mk3 Right Expansion Area. Compatible with fingerprints stored on device or active directory (AD).</t>
  </si>
  <si>
    <t>Fingerprint Reader (AD) xPAK for FZ-55 Mk1, Mk2, Mk3 Right Expansion Area. Compatible with fingerprints stored on device or active directory (AD).</t>
  </si>
  <si>
    <t>512GB OPAL SSD 2nd Drive (Quick-release) xPAK for FZ-55 Mk1, Mk2, Mk3 Universal Bay Expansion Area</t>
  </si>
  <si>
    <t>1TB OPAL SSD 2nd Drive (Quick-release) xPAK for FZ-55 Mk1, Mk2, Mk3 Universal Bay Expansion Area</t>
  </si>
  <si>
    <t>Replacement Keyboard (US) for FZ-55 Mk1, Mk2, Mk3, FZ-40 Mk1</t>
  </si>
  <si>
    <t>Desktop Dock for FZ-55. USB-A (4), HDMI (2), VGA, Serial, LAN. NO AC Adapter Included.</t>
  </si>
  <si>
    <t>Gamber-Johnson Lite Tablet Vehicle Dock (dual pass) for the CF-33 tablet only. USB (6), Serial, LAN (2), Dual RF. Features two front USB ports for easy access. Not compatible when tablet is equipped with Quick-release SSD.</t>
  </si>
  <si>
    <t>Gamber-Johnson TrimLine Tablet Vehicle Cradle (no electronics) for the CF-33 tablet only. Includes LIND power supply. Not compatible when tablet is equipped with Quick-release SSD or Long Life Batteries.</t>
  </si>
  <si>
    <t>Gamber-Johnson TrimLine Lite Tablet Vehicle Dock (no pass) for the CF-33 tablet only. Includes LIND power supply. USB (6), Serial, LAN (2).  Features two top USB ports for easy access. Not compatible when tablet is equipped with Quick-release SSD or Long Life Batteries.</t>
  </si>
  <si>
    <t>Gamber-Johnson TrimLine Lite Tablet Vehicle Dock (dual pass) for the CF-33 tablet only. Includes LIND power supply. USB (6), Serial, LAN (2), Dual RF.  Features two top USB ports for easy access. Not compatible when tablet is equipped with Quick-release SSD or Long Life Batteries.</t>
  </si>
  <si>
    <t>Gamber-Johnson TrimLine Premium Tablet Vehicle Dock (dual pass) for the CF-33 tablet only. Includes LIND power supply. USB (6), Serial, LAN (2), HDMI, VGA, Dual RF.  Features two top USB ports for easy access. Not compatible when tablet is equipped with Quick-release SSD or Long Life Batteries.</t>
  </si>
  <si>
    <t>Gamber-Johnson TrimLine Premium Tablet Vehicle Dock (no pass) for the CF-33 tablet only. Includes LIND power supply. USB (6), Serial, LAN (2), HDMI, VGA.  Features two top USB ports for easy access. Not compatible when tablet is equipped with Quick-release SSD or Long Life Batteries.</t>
  </si>
  <si>
    <t>Gamber-Johnson Premium Tablet Vehicle Dock (no pass) for the CF-33 tablet only. Includes LIND power supply. USB (6), Serial, LAN (2), HDMI, VGA.  Features two front USB ports for easy access. Not compatible when tablet is equipped with Quick-release SSD.</t>
  </si>
  <si>
    <t>Gamber-Johnson Premium Tablet Vehicle Dock (dual pass) for the CF-33 tablet only. Includes LIND power supply. USB (6), Serial, LAN (2), Dual RF, HDMI, VGA. Features two front USB ports for easy access.  Not compatible when tablet is equipped with Quick-release SSD.</t>
  </si>
  <si>
    <t>Gamber-Johnson TrimLine Lite Tablet Vehicle Dock (no pass) for the CF-33 tablet only. USB (6), Serial, LAN (2). Features two top USB ports for easy access. Not compatible when tablet is equipped with Quick-release SSD or Long Life Batteries.</t>
  </si>
  <si>
    <t>Gamber-Johnson TrimLine Tablet Vehicle Cradle (no electronics) for the CF-33 tablet only. Not compatible when tablet is equipped with Quick-release SSD or Long Life Batteries.</t>
  </si>
  <si>
    <t>Gamber-Johnson TrimLine Premium Tablet Vehicle Dock (no pass) for the CF-33 tablet only. USB (6), Serial, LAN (2), HDMI, VGA. Features two top USB ports for easy access. Not compatible when tablet is equipped with Quick-release SSD or Long Life Batteries.</t>
  </si>
  <si>
    <t>Gamber-Johnson TrimLine Premium Tablet Vehicle Dock (dual pass) for the CF-33 tablet only. USB (6), Serial, LAN (2), HDMI, VGA, Dual RF.  Features two top USB ports for easy access. Not compatible when tablet is equipped with Quick-release SSD or Long Life Batteries.</t>
  </si>
  <si>
    <t>Gamber-Johnson TrimLine Lite Tablet Vehicle Dock (dual pass) for the CF-33 tablet only. USB (6), Serial, LAN (2) Dual RF.  Features two top USB ports for easy access. Not compatible when tablet is equipped with Quick-release SSD or Long Life Batteries.</t>
  </si>
  <si>
    <t>Gamber-Johnson Lite Tablet Vehicle Dock (no pass) for the CF-33 tablet only. USB (6), Serial, LAN (2). Features two front USB ports for easy access. Not compatible when tablet is equipped with Quick-release SSD.</t>
  </si>
  <si>
    <t>USB-C + USB-A xPAK for FZ-55 Mk3 Rear Expansion Area. Does not support Power Delivery (PD) or DisplayPort (DP) Alt Mode.</t>
  </si>
  <si>
    <t>512GB OPAL SSD 2nd Drive (Quick-release) xPAK for FZ-55 Mk3 Left Expansion Area</t>
  </si>
  <si>
    <t>1TB OPAL SSD 2nd Drive (Quick-release) xPAK for FZ-55 Mk3 Left Expansion Area</t>
  </si>
  <si>
    <t>512GB OPAL SSD Main Drive (quick-release) for FZ-55 Mk3</t>
  </si>
  <si>
    <t>2TB OPAL SSD Main Drive (quick-release) for FZ-55 Mk3</t>
  </si>
  <si>
    <t>1TB OPAL SSD Main Drive (quick-release) for FZ-55 Mk3</t>
  </si>
  <si>
    <t>Pre-installed USB-C + USB-A xPAK for FZ-55 Mk3 Rear Expansion Area. Does not support Power Delivery (PD) or DisplayPort (DP) Alt Mode.</t>
  </si>
  <si>
    <t>Pre-installed Barcode xPAK for FZ-55 Mk3 Left Expansion Area</t>
  </si>
  <si>
    <t>Pre-installed 16GB Memory (RAM) for FZ-55 Mk3</t>
  </si>
  <si>
    <t>Pre-installed 32GB Memory (RAM) for FZ-55 Mk3</t>
  </si>
  <si>
    <t>Replacement Digitizer Pen for CF-33 Mk2, Mk3. 2-Button (right-click, erase). Waterproof meets IP55. Not Compatible with Mk1.</t>
  </si>
  <si>
    <t>Premium Rubber Keyboard for CF-33 Mk2, Mk3. White Backlight (4 levels). USB-A (3), HDMI, VGA, LAN, SDXC (full-size), Serial (USB), Power, Docking Connector, Kensington Lock. Includes Handle/Kickstand. Display can be Opened to any Angle and Supports Convertible Mode. Compatible with Tablet, 33 Laptop Vehicle Dock and 33 Desktop Dock.</t>
  </si>
  <si>
    <t>512GB Quick-release SSD Spare for CF-33 Mk1, Mk2, Mk3. Includes Insertable Smartcard. Only compatible on CF-33 skus equipped with the optional integrated Quick-release SSD bump out</t>
  </si>
  <si>
    <t>512GB Quick-release OPAL SSD Spare for CF-33 Mk1, Mk2, Mk3. Includes Insertable Smartcard. Only compatible on CF-33 skus equipped with the optional integrated Quick-release SSD bump out</t>
  </si>
  <si>
    <t>256GB Quick-release SSD Spare for CF-33 Mk1, Mk2, Mk3. Includes Insertable Smartcard. Only compatible on CF-33 skus equipped with the optional integrated Quick-release SSD bump out</t>
  </si>
  <si>
    <t>Replacement Digitizer Pen for CF-33 Mk1, CF-20 Mk1, Mk2 (Gloved Multi Touch + Digitizer Model). Button (right-click). Waterproof Meets IP55 (minimum order quantity 10). Not Compatible with CF-33 Mk2, Mk3.</t>
  </si>
  <si>
    <t xml:space="preserve">Premium Emissive Keyboard for CF-33 Mk1, Mk2, Mk3.  Red Backlight (4 levels). USB-A (3), HDMI, VGA, LAN, SDXC (full-size), Serial (USB), Power, Docking Connector, Kensington Lock. Includes Handle/Kickstand. Display can be Opened to any Angle and Supports Convertible Mode. Compatible with Tablet, 33 Laptop Vehicle Dock and 33 Desktop Dock.      </t>
  </si>
  <si>
    <t>Centurion Next 9-in-1. Quad Cell/LTE/5G, Quad WiFi6, GNSS. Threaded bolt mount. Color black. 19ft coax cables. Paired with Cradlepoint IRB1700-600M Routers or any 5G router</t>
  </si>
  <si>
    <t>Centurion Next 9-in-1. Quad Cell/LTE/5G, Quad WiFi6, GNSS. Threaded bolt mount. Color white. 19ft coax cables. Paired with Cradlepoint IRB1700-600M Routers or any 5G router</t>
  </si>
  <si>
    <t>Panasonic Full Police Console Package – Solution includes vehicle console with storage compartment, arm rest, two cup holders, face plates, mag mic clip, mag cell phone holder, 2 USB ports, 2 12V outlets, locking swing arm with clevis, Panasonic dual pass thru dock, roof mount antenna that support LTE and GPS, Vehicle Power Distribution Unit, and installation wiring kit. Console assembled and kitted before shipping.  At time of order, customer to provide vehicle year make model and Panasonic device full model number. Freight is included.</t>
  </si>
  <si>
    <t>SCG VuLock with Smart Port up to 2,000 users and 300 new user Site License 1 Yr - for devices/vehicles that have GPS.  Solution includes DriveScreen GPS Software License, SmartPort GPS Software, and 1 year of service and support. Site license covers up to 2,300 users.</t>
  </si>
  <si>
    <t>4 YEAR SMART BATTERY WARRANTY WITH SMART BATTERY MONITORING SOFTWARE FOR WINDOWS TOUGHBOOKS PRIMARY BATTERY. ELIGIBLE MODELS INCLUDE FZ-40, FZ-55, FZ-G2; AND REQUIRES INSTALLATION OF SMART BATTERY MONITORING SOFTWARE. NOTE: FOR DUAL BATTERY SYSTEMS (CF-33 OR OTHER) USE THE APPROPRIATE DUAL SMART BATTERY WARRANTY SKU</t>
  </si>
  <si>
    <t>3 YEAR SMART BATTERY WARRANTY WITH SMART BATTERY MONITORING SOFTWARE FOR WINDOWS TOUGHBOOKS PRIMARY BATTERY. ELIGIBLE MODELS INCLUDE FZ-40, FZ-55, FZ-G2; AND REQUIRES INSTALLATION OF SMART BATTERY MONITORING SOFTWARE. NOTE: FOR DUAL BATTERY SYSTEMS (CF-33 OR OTHER) USE THE APPROPRIATE DUAL SMART BATTERY WARRANTY SKU</t>
  </si>
  <si>
    <t>5 YEAR SMART BATTERY WARRANTY WITH SMART BATTERY MONITORING SOFTWARE FOR WINDOWS TOUGHBOOKS PRIMARY BATTERY. ELIGIBLE MODELS INCLUDE FZ-40, FZ-55, FZ-G2; AND REQUIRES INSTALLATION OF SMART BATTERY MONITORING SOFTWARE. NOTE: FOR DUAL BATTERY SYSTEMS (CF-33 OR OTHER) USE THE APPROPRIATE DUAL SMART BATTERY WARRANTY SKU</t>
  </si>
  <si>
    <t>Fleet Services Technology GoCart with power strip and single 6’ power cord (does not have standalone power), run flat wheels, Rugged Backlit Keyboard with touchpad, 24” Monitor with screen protector, HDMI and USB cables, cart assembled (into two boxes), wired and kitted before shipping. Customer to provide device and device dock.  Custom color and logo application included.  Freight with lift gate services is included.</t>
  </si>
  <si>
    <t>FEDGOV:  Juggernaut Kitting Service (GLENAIR CABLE):  Service includes kitting the  Juggernaut Ruggedized Case, Juggernaut Glenair Cable, cable label and Juggernaut Ruggedized Mount.   Includes deployment report (with tracking information) and ground shipping.</t>
  </si>
  <si>
    <t>PRO AV CAMERA</t>
  </si>
  <si>
    <t>1B-6</t>
  </si>
  <si>
    <t>PRO AV ACCESSORY</t>
  </si>
  <si>
    <t>18-35F1.8ODCHSM-EF</t>
  </si>
  <si>
    <t>24-105F4OSART-EF</t>
  </si>
  <si>
    <t>24-70F2.8OSART-EF</t>
  </si>
  <si>
    <t>AG-CX350PJ</t>
  </si>
  <si>
    <t>AK-HC3900GSJ</t>
  </si>
  <si>
    <t>AK-UC3300GSJ</t>
  </si>
  <si>
    <t>AK-UC4000GSJ</t>
  </si>
  <si>
    <t>AW-HE145KPJ</t>
  </si>
  <si>
    <t>AW-HE145WPJ</t>
  </si>
  <si>
    <t>AW-HE20KP</t>
  </si>
  <si>
    <t>AW-HE20WP</t>
  </si>
  <si>
    <t>AW-UE150KPJ</t>
  </si>
  <si>
    <t>AW-UE150WPJ</t>
  </si>
  <si>
    <t>AW-UE160KPJ</t>
  </si>
  <si>
    <t>AW-UE160WPJ</t>
  </si>
  <si>
    <t>AW-UE20KP</t>
  </si>
  <si>
    <t>AW-UE20WP</t>
  </si>
  <si>
    <t>AW-UE40KPJ</t>
  </si>
  <si>
    <t>AW-UE40WPJ</t>
  </si>
  <si>
    <t>AW-UE4KG</t>
  </si>
  <si>
    <t>AW-UE4WG</t>
  </si>
  <si>
    <t>AW-UE50KPJ</t>
  </si>
  <si>
    <t>AW-UE50WPJ</t>
  </si>
  <si>
    <t>AW-UE80KPJ</t>
  </si>
  <si>
    <t>AW-UE80WPJ</t>
  </si>
  <si>
    <t>AW-UR100GJ</t>
  </si>
  <si>
    <t>AW-UR100GJY</t>
  </si>
  <si>
    <t>300TALLYTRIGGER</t>
  </si>
  <si>
    <t>AG-BRD50P</t>
  </si>
  <si>
    <t>AGC20003G</t>
  </si>
  <si>
    <t>AGC20020G</t>
  </si>
  <si>
    <t>AGMC200G</t>
  </si>
  <si>
    <t>AG-VBR118G</t>
  </si>
  <si>
    <t>AG-VBR59P</t>
  </si>
  <si>
    <t>AG-VBR89G</t>
  </si>
  <si>
    <t>AJ-CVF25GJ</t>
  </si>
  <si>
    <t>AJ-CVF70GJ</t>
  </si>
  <si>
    <t>AJ-CX4000GJ</t>
  </si>
  <si>
    <t>AJ-MC700</t>
  </si>
  <si>
    <t>AJ-MC900G</t>
  </si>
  <si>
    <t>AJ-MH800G</t>
  </si>
  <si>
    <t>AJ-P2AD1G4</t>
  </si>
  <si>
    <t>AJ-P2E030FG</t>
  </si>
  <si>
    <t>AJ-P2E060FG</t>
  </si>
  <si>
    <t>AJ-PX380G</t>
  </si>
  <si>
    <t>AJ-PX5100GJ</t>
  </si>
  <si>
    <t>AJ-WM50P</t>
  </si>
  <si>
    <t>AK-HBU500GJ</t>
  </si>
  <si>
    <t>AK-HCU250PSJ</t>
  </si>
  <si>
    <t>AK-HCU250PTJ</t>
  </si>
  <si>
    <t>AK-HRP1010GJ</t>
  </si>
  <si>
    <t>AK-HRP1015GJ</t>
  </si>
  <si>
    <t>AK-HRP250GJ</t>
  </si>
  <si>
    <t>AK-HVF100GJ</t>
  </si>
  <si>
    <t>AK-HVF75GJ</t>
  </si>
  <si>
    <t>AK-MSU1000GJ</t>
  </si>
  <si>
    <t>AK-NP701G</t>
  </si>
  <si>
    <t>AK-NP702G</t>
  </si>
  <si>
    <t>AK-NP703G</t>
  </si>
  <si>
    <t>AK-PLV100GSJ</t>
  </si>
  <si>
    <t>AK-SFC391Z</t>
  </si>
  <si>
    <t>AK-UCU500PSJ</t>
  </si>
  <si>
    <t>AK-UCU600PSJ</t>
  </si>
  <si>
    <t>AK-UCU700PSJ</t>
  </si>
  <si>
    <t>AK-UCU710PSJ</t>
  </si>
  <si>
    <t>ALH-127A-01A</t>
  </si>
  <si>
    <t>AP432516-2</t>
  </si>
  <si>
    <t>AP4325-18-2</t>
  </si>
  <si>
    <t>AT-CAN-322U-BJRK</t>
  </si>
  <si>
    <t>AT-CAN-MICRO-M2F</t>
  </si>
  <si>
    <t>AT-KC1000BNDL1</t>
  </si>
  <si>
    <t>AT-KC1000BNDL2</t>
  </si>
  <si>
    <t>AT-KC1000P</t>
  </si>
  <si>
    <t>AT-KC100BNDL1</t>
  </si>
  <si>
    <t>AT-KC100BNDL2</t>
  </si>
  <si>
    <t>AT-KC100BUNDL1-V2</t>
  </si>
  <si>
    <t>AT-KC100P</t>
  </si>
  <si>
    <t>AT-KC10C1G</t>
  </si>
  <si>
    <t>AT-KC10C2G</t>
  </si>
  <si>
    <t>AT-KC2000P</t>
  </si>
  <si>
    <t>AT-KC2000PS1</t>
  </si>
  <si>
    <t>AT-KC200BNDL1</t>
  </si>
  <si>
    <t>AT-KC200P</t>
  </si>
  <si>
    <t>AT-SF001Z</t>
  </si>
  <si>
    <t>AT-SF002Z</t>
  </si>
  <si>
    <t>AT-SF003Z</t>
  </si>
  <si>
    <t>AT-SF005Z</t>
  </si>
  <si>
    <t>AT-SFC10Z</t>
  </si>
  <si>
    <t>AT-SFE01Z</t>
  </si>
  <si>
    <t>AT-SFE03Z</t>
  </si>
  <si>
    <t>AT-SFTC10Z</t>
  </si>
  <si>
    <t>AT-SVCKC1000P1Y</t>
  </si>
  <si>
    <t>AT-SVCKC100P1Y</t>
  </si>
  <si>
    <t>AT-SVCKC100P1YNL</t>
  </si>
  <si>
    <t>AT-SVCKC2000P1Y</t>
  </si>
  <si>
    <t>AT-SVCKC200P1Y</t>
  </si>
  <si>
    <t>AT-SVCSRENGFDOS</t>
  </si>
  <si>
    <t>AT-SVCSRENGHDOS</t>
  </si>
  <si>
    <t>AU-EVA1PJ8</t>
  </si>
  <si>
    <t>AU-V35LT1G</t>
  </si>
  <si>
    <t>AU-VCVF20GJ</t>
  </si>
  <si>
    <t>AU-VGRP1G</t>
  </si>
  <si>
    <t>AU-VMPL1G</t>
  </si>
  <si>
    <t>AU-VSHL2G</t>
  </si>
  <si>
    <t>AU-XP0256CG</t>
  </si>
  <si>
    <t>AU-XP0512DG</t>
  </si>
  <si>
    <t>AU-XPD1P</t>
  </si>
  <si>
    <t>AU-XPD3PJ</t>
  </si>
  <si>
    <t>AV-HSW10PJ</t>
  </si>
  <si>
    <t>AV-PTZINDPAINTKC</t>
  </si>
  <si>
    <t>AV-PTZINDPAINTNJ</t>
  </si>
  <si>
    <t>AV-PTZOUTPAINTKC</t>
  </si>
  <si>
    <t>AV-PTZOUTPAINTNJ</t>
  </si>
  <si>
    <t>AV-UHS500PJ</t>
  </si>
  <si>
    <t>AV-UHS5M1G</t>
  </si>
  <si>
    <t>AV-UHS5M2G</t>
  </si>
  <si>
    <t>AV-UHS5M3G</t>
  </si>
  <si>
    <t>AV-UHS5M4G</t>
  </si>
  <si>
    <t>AV-UHS5M5G</t>
  </si>
  <si>
    <t>AV-UHS5M6G</t>
  </si>
  <si>
    <t>AW-PS551P</t>
  </si>
  <si>
    <t>AW-RM50AG</t>
  </si>
  <si>
    <t>AW-RP150GJ5</t>
  </si>
  <si>
    <t>AW-RP60GJ5</t>
  </si>
  <si>
    <t>AW-SF100Z</t>
  </si>
  <si>
    <t>AW-SF200Z</t>
  </si>
  <si>
    <t>AW-SF202Z</t>
  </si>
  <si>
    <t>AW-SF203Z</t>
  </si>
  <si>
    <t>AW-SF300Z</t>
  </si>
  <si>
    <t>AW-SFU60Z</t>
  </si>
  <si>
    <t>AW-UE100KPJ</t>
  </si>
  <si>
    <t>AW-UE100WPJ</t>
  </si>
  <si>
    <t>BK-AGCX350</t>
  </si>
  <si>
    <t>BT-MOUNT</t>
  </si>
  <si>
    <t>CA247028LII</t>
  </si>
  <si>
    <t>CAN-R380S-REEL</t>
  </si>
  <si>
    <t>CAN-SMPTE-100FT</t>
  </si>
  <si>
    <t>CAN-SMPTE-164FT</t>
  </si>
  <si>
    <t>CAN-SMPTE-300FT</t>
  </si>
  <si>
    <t>CAN-SMPTE-500FT</t>
  </si>
  <si>
    <t>CAR-AGCX350</t>
  </si>
  <si>
    <t>CAR-EVA1</t>
  </si>
  <si>
    <t>CASEXA99</t>
  </si>
  <si>
    <t>CBA-AGAC350B</t>
  </si>
  <si>
    <t>CBA-PX380</t>
  </si>
  <si>
    <t>CBA-PX380B</t>
  </si>
  <si>
    <t>CJ12EX4.3BIRSES</t>
  </si>
  <si>
    <t>CJ14EX4.3BIASES</t>
  </si>
  <si>
    <t>CJ14EX4.3BIRSES</t>
  </si>
  <si>
    <t>CJ15EX4.3BIASE</t>
  </si>
  <si>
    <t>CJ18EX7.6BIASES</t>
  </si>
  <si>
    <t>CJ18EX7.6BKASE-S</t>
  </si>
  <si>
    <t>CJ24EX7.5BIASES</t>
  </si>
  <si>
    <t>CJ24EX7.5BIRSES</t>
  </si>
  <si>
    <t>CJ45EX9.7B</t>
  </si>
  <si>
    <t>CZKI-DEL-R1U</t>
  </si>
  <si>
    <t>CZKI-TOEPLATE</t>
  </si>
  <si>
    <t>D10</t>
  </si>
  <si>
    <t>D17</t>
  </si>
  <si>
    <t>D18</t>
  </si>
  <si>
    <t>D60</t>
  </si>
  <si>
    <t>D99</t>
  </si>
  <si>
    <t>DG03</t>
  </si>
  <si>
    <t>DG13</t>
  </si>
  <si>
    <t>DG202</t>
  </si>
  <si>
    <t>DG25</t>
  </si>
  <si>
    <t>DG35</t>
  </si>
  <si>
    <t>DG38</t>
  </si>
  <si>
    <t>DG40</t>
  </si>
  <si>
    <t>FBX75</t>
  </si>
  <si>
    <t>FEC-100WMK</t>
  </si>
  <si>
    <t>FEC-100WMW</t>
  </si>
  <si>
    <t>FEC-150GMK</t>
  </si>
  <si>
    <t>FEC-150GMW</t>
  </si>
  <si>
    <t>FEC-160GMK</t>
  </si>
  <si>
    <t>FEC-160GMW</t>
  </si>
  <si>
    <t>FEC-40WMK</t>
  </si>
  <si>
    <t>FEC-40WMW</t>
  </si>
  <si>
    <t>FEC-4WMK</t>
  </si>
  <si>
    <t>FEC-4WMW</t>
  </si>
  <si>
    <t>FEC-HR140WMRBB</t>
  </si>
  <si>
    <t>FEC-PA1</t>
  </si>
  <si>
    <t>FEC-PLVBATT</t>
  </si>
  <si>
    <t>FKWA-100M-AMS</t>
  </si>
  <si>
    <t>FKWA-15M-AMS</t>
  </si>
  <si>
    <t>FKWA-200M-AMS</t>
  </si>
  <si>
    <t>FKWA-20M-AMS</t>
  </si>
  <si>
    <t>FKWA-30M-AMS</t>
  </si>
  <si>
    <t>FKWA-50M-AMS</t>
  </si>
  <si>
    <t>FOA-1F</t>
  </si>
  <si>
    <t>FOA-1M</t>
  </si>
  <si>
    <t>FOF-M-F-BC-100FT</t>
  </si>
  <si>
    <t>FOF-M-F-BC-150FT</t>
  </si>
  <si>
    <t>FOF-M-F-BC-250FT</t>
  </si>
  <si>
    <t>FOF-M-F-BC-25FT</t>
  </si>
  <si>
    <t>FOF-M-F-BC-300FT</t>
  </si>
  <si>
    <t>FOF-M-F-BC-500FT</t>
  </si>
  <si>
    <t>FOF-M-F-BC-50FT</t>
  </si>
  <si>
    <t>FOF-M-F-C-2FT</t>
  </si>
  <si>
    <t>FREIGHT-B101</t>
  </si>
  <si>
    <t>H421-PLUS-H422</t>
  </si>
  <si>
    <t>HA14X4.5BERD-S6B</t>
  </si>
  <si>
    <t>HA14X4.5BERM</t>
  </si>
  <si>
    <t>HA14X4.5BEZD-T58</t>
  </si>
  <si>
    <t>HA16X6.3BERD</t>
  </si>
  <si>
    <t>HA18X5.5BERD</t>
  </si>
  <si>
    <t>HA18X5.5BERM</t>
  </si>
  <si>
    <t>HA19X7.4BERD-S6</t>
  </si>
  <si>
    <t>HA23X7.6BERD-S6</t>
  </si>
  <si>
    <t>HA23X7.6BERM</t>
  </si>
  <si>
    <t>HA25X11.5BERD-S18</t>
  </si>
  <si>
    <t>HA25X16.5BERD-S18</t>
  </si>
  <si>
    <t>HA42X13.5BERD-G48P</t>
  </si>
  <si>
    <t>HA42X13.5BERD-U48</t>
  </si>
  <si>
    <t>HA42X9.7BERD-G48-P</t>
  </si>
  <si>
    <t>HA42X9.7BERD-S48</t>
  </si>
  <si>
    <t>HA42X9.7BERD-S48-A</t>
  </si>
  <si>
    <t>HA42X9.7BERD-U48</t>
  </si>
  <si>
    <t>HJ14EX4.3BIASE</t>
  </si>
  <si>
    <t>HJ14EX4.3BITS-RE</t>
  </si>
  <si>
    <t>HJ17EX7.6BIRSE-A</t>
  </si>
  <si>
    <t>HJ18EX7.6BIASES</t>
  </si>
  <si>
    <t>HJ18EX7.6BIRSES</t>
  </si>
  <si>
    <t>HJ22EX7.6BITSRE</t>
  </si>
  <si>
    <t>HJ24EX7.5BIASES</t>
  </si>
  <si>
    <t>HJ24EX7.5BITS-RE</t>
  </si>
  <si>
    <t>HJ40EX14BIASEVHFS</t>
  </si>
  <si>
    <t>HJ40EX14BIASEVHSS</t>
  </si>
  <si>
    <t>HS-304A-114</t>
  </si>
  <si>
    <t>HS-304B-114</t>
  </si>
  <si>
    <t>HTS18X4.2BERM</t>
  </si>
  <si>
    <t>IA-200A</t>
  </si>
  <si>
    <t>IA-300A</t>
  </si>
  <si>
    <t>IA-70A</t>
  </si>
  <si>
    <t>K-DEL-12G01-BB100</t>
  </si>
  <si>
    <t>K-DEL-12G10-BB100</t>
  </si>
  <si>
    <t>K-DEL-5CABLES100L</t>
  </si>
  <si>
    <t>K-DEL-DP01-BB100</t>
  </si>
  <si>
    <t>K-DEL-DP10-BB100</t>
  </si>
  <si>
    <t>K-DEL-HMI01-BB100</t>
  </si>
  <si>
    <t>K-DEL-HMI10-BB100</t>
  </si>
  <si>
    <t>K-DEL-R1U</t>
  </si>
  <si>
    <t>K-DEL-RFP-1S</t>
  </si>
  <si>
    <t>K-FUSIONPWR</t>
  </si>
  <si>
    <t>K-HDMI-DA2.0</t>
  </si>
  <si>
    <t>K-HDMI-DA2.0-3M</t>
  </si>
  <si>
    <t>K-IC-1PLATFORM4KEY</t>
  </si>
  <si>
    <t>KJ10EX4.5BIRSEA</t>
  </si>
  <si>
    <t>KJ10EX4.5BIRSES</t>
  </si>
  <si>
    <t>KJ13X6BKRS</t>
  </si>
  <si>
    <t>KJ17EX7.7BIASES</t>
  </si>
  <si>
    <t>KJ17EX7.7BIRSDPS12</t>
  </si>
  <si>
    <t>KJ17EX7.7BIRSE</t>
  </si>
  <si>
    <t>KJ20X8.2BIRSD</t>
  </si>
  <si>
    <t>KJ20X8.2BKRSD</t>
  </si>
  <si>
    <t>KJ22EX7.6BIASES</t>
  </si>
  <si>
    <t>KJ22EX7.6BIRSE</t>
  </si>
  <si>
    <t>K-LT4610PTP</t>
  </si>
  <si>
    <t>K-MCP1600-C002E30N</t>
  </si>
  <si>
    <t>K-MSN2010-CB2F</t>
  </si>
  <si>
    <t>K-MSN2410-CB2F</t>
  </si>
  <si>
    <t>K-MTEF-KIT-E</t>
  </si>
  <si>
    <t>K-NATNWD-7RURACK</t>
  </si>
  <si>
    <t>K-RD-100GQSFP3M</t>
  </si>
  <si>
    <t>K-RD-10GBDATASFP</t>
  </si>
  <si>
    <t>K-RD-1IO-HDMI4109</t>
  </si>
  <si>
    <t>K-RD-25GBDATASFP</t>
  </si>
  <si>
    <t>K-RD-2HDMIOUT4126</t>
  </si>
  <si>
    <t>K-RD-2INHDMI4110</t>
  </si>
  <si>
    <t>K-RD-2INHDMI4122</t>
  </si>
  <si>
    <t>K-RD-2SDIOUT1C4134</t>
  </si>
  <si>
    <t>K-RD-3B-MV-OUT</t>
  </si>
  <si>
    <t>K-RD-3INHDMI4111</t>
  </si>
  <si>
    <t>K-RD-3INHDMI4124</t>
  </si>
  <si>
    <t>K-RD-4HDMI1OUT4025</t>
  </si>
  <si>
    <t>K-RD-4INHDMI4112</t>
  </si>
  <si>
    <t>K-RD4INHDMI4123</t>
  </si>
  <si>
    <t>K-RD-4OUTHDMI4133</t>
  </si>
  <si>
    <t>K-RD-CONFIGID-2079</t>
  </si>
  <si>
    <t>K-RD-CONFIGID-2184</t>
  </si>
  <si>
    <t>K-RD-CONFIGID-2220</t>
  </si>
  <si>
    <t>K-RD-CONFIGID-2523</t>
  </si>
  <si>
    <t>K-RD-CONFIGID-2636</t>
  </si>
  <si>
    <t>K-RD-CONFIGID-2637</t>
  </si>
  <si>
    <t>K-RD-CONFIGID-2638</t>
  </si>
  <si>
    <t>K-RD-CONFIGID-2640</t>
  </si>
  <si>
    <t>K-RD-CONFIGID-3935</t>
  </si>
  <si>
    <t>K-RD-FUSION-MBR18</t>
  </si>
  <si>
    <t>K-RD-HDBNC-BNC7CM</t>
  </si>
  <si>
    <t>K-RD-HDBNC-BNC90CM</t>
  </si>
  <si>
    <t>K-RDSFP-25G-2RHSDI</t>
  </si>
  <si>
    <t>K-RD-SFP-HDMI-IN</t>
  </si>
  <si>
    <t>K-RD-SFP-HDMI-OUT</t>
  </si>
  <si>
    <t>K-RD-SFP-RT-RJ45</t>
  </si>
  <si>
    <t>K-RDSPF-25G-1THDMI</t>
  </si>
  <si>
    <t>K-RDSPF-25G-2THSDI</t>
  </si>
  <si>
    <t>K-RD-VIRT32-CUST</t>
  </si>
  <si>
    <t>K-RD-VIRT48-CUST</t>
  </si>
  <si>
    <t>K-RD-VIRTU48SFR</t>
  </si>
  <si>
    <t>K-SKARJ-ETHGPI-LNK</t>
  </si>
  <si>
    <t>K-SKARJ-MASTERK1</t>
  </si>
  <si>
    <t>K-SKARJ-WAVEBV2</t>
  </si>
  <si>
    <t>MCA-36</t>
  </si>
  <si>
    <t>MCA-7</t>
  </si>
  <si>
    <t>MCB-RP50</t>
  </si>
  <si>
    <t>MD-10GSFP-UCU500</t>
  </si>
  <si>
    <t>MD-HUT-APE</t>
  </si>
  <si>
    <t>MD-HUT-BS</t>
  </si>
  <si>
    <t>MD-HUT-CP</t>
  </si>
  <si>
    <t>MD-PTZ-KIT</t>
  </si>
  <si>
    <t>MD-SINGLERACKIT</t>
  </si>
  <si>
    <t>MD-SLVRBAKBASE-VC</t>
  </si>
  <si>
    <t>MD-SLVRBAKDUAL-VC</t>
  </si>
  <si>
    <t>MD-SLVRBAKTNCVR-VC</t>
  </si>
  <si>
    <t>MD-SPT-SPPSPR-11</t>
  </si>
  <si>
    <t>MD-THRWDWN-ST2</t>
  </si>
  <si>
    <t>MD-THRWDWN-STE</t>
  </si>
  <si>
    <t>MOD1AK-HCU250</t>
  </si>
  <si>
    <t>MOD1AK-UC4000</t>
  </si>
  <si>
    <t>MOD1AK-UCU500</t>
  </si>
  <si>
    <t>MOD1AK-UCU600</t>
  </si>
  <si>
    <t>MOD1AW-HE145K</t>
  </si>
  <si>
    <t>MOD1AW-HE145W</t>
  </si>
  <si>
    <t>MOD1AW-UE150K</t>
  </si>
  <si>
    <t>MOD1AW-UE150W</t>
  </si>
  <si>
    <t>MOD2AK-UCU500</t>
  </si>
  <si>
    <t>MOD2AK-UCU600</t>
  </si>
  <si>
    <t>MOD5AK-UC4000</t>
  </si>
  <si>
    <t>MOH-HVF100G</t>
  </si>
  <si>
    <t>MS-01</t>
  </si>
  <si>
    <t>MS-15D</t>
  </si>
  <si>
    <t>MS-15D/3D</t>
  </si>
  <si>
    <t>MS15M</t>
  </si>
  <si>
    <t>MS210D</t>
  </si>
  <si>
    <t>MS-21A</t>
  </si>
  <si>
    <t>MS21D</t>
  </si>
  <si>
    <t>MS-21D</t>
  </si>
  <si>
    <t>MS22M</t>
  </si>
  <si>
    <t>PAN-D2-CD</t>
  </si>
  <si>
    <t>PAN-D2-CDF</t>
  </si>
  <si>
    <t>PAN-D2-CDP</t>
  </si>
  <si>
    <t>PAN-D2-HB</t>
  </si>
  <si>
    <t>PAN-D2-HBF</t>
  </si>
  <si>
    <t>PAN-HD12-CD</t>
  </si>
  <si>
    <t>PAN-HD12-HB</t>
  </si>
  <si>
    <t>POWERTAP-28</t>
  </si>
  <si>
    <t>POWERTAP-MULTI</t>
  </si>
  <si>
    <t>Q30</t>
  </si>
  <si>
    <t>Q30-19B-T-BP1</t>
  </si>
  <si>
    <t>Q30-19P-T-TP5</t>
  </si>
  <si>
    <t>Q30-19P-T-TP6</t>
  </si>
  <si>
    <t>Q30-19P-T-TP7P</t>
  </si>
  <si>
    <t>Q30-19P-T-TP7V</t>
  </si>
  <si>
    <t>Q30-19P-T-TP8V</t>
  </si>
  <si>
    <t>Q30-19P-T-TP9P</t>
  </si>
  <si>
    <t>Q30-19P-T-TP9V</t>
  </si>
  <si>
    <t>Q30-PTZ-1B</t>
  </si>
  <si>
    <t>Q30-PTZ-1P</t>
  </si>
  <si>
    <t>Q30-PTZ-2B</t>
  </si>
  <si>
    <t>Q30-PTZ-2P</t>
  </si>
  <si>
    <t>Q30-PTZ-3B</t>
  </si>
  <si>
    <t>Q30-PTZ-3P</t>
  </si>
  <si>
    <t>Q30-PTZ-4B</t>
  </si>
  <si>
    <t>Q30-PTZ-4P</t>
  </si>
  <si>
    <t>Q30-PTZ-5B</t>
  </si>
  <si>
    <t>Q30-PTZ-5P</t>
  </si>
  <si>
    <t>Q30-PTZ-6B</t>
  </si>
  <si>
    <t>Q30-PTZ-6P</t>
  </si>
  <si>
    <t>Q30-PTZ-7P</t>
  </si>
  <si>
    <t>Q40</t>
  </si>
  <si>
    <t>Q42</t>
  </si>
  <si>
    <t>Q43</t>
  </si>
  <si>
    <t>Q50</t>
  </si>
  <si>
    <t>Q51</t>
  </si>
  <si>
    <t>Q52</t>
  </si>
  <si>
    <t>Q61</t>
  </si>
  <si>
    <t>Q65</t>
  </si>
  <si>
    <t>Q80</t>
  </si>
  <si>
    <t>QG202</t>
  </si>
  <si>
    <t>QRS-AGCX350</t>
  </si>
  <si>
    <t>QUL</t>
  </si>
  <si>
    <t>R501</t>
  </si>
  <si>
    <t>R503</t>
  </si>
  <si>
    <t>ROP003M</t>
  </si>
  <si>
    <t>ROP020M</t>
  </si>
  <si>
    <t>ROP090M</t>
  </si>
  <si>
    <t>RS-AGCX350</t>
  </si>
  <si>
    <t>RS-VARICAMLT</t>
  </si>
  <si>
    <t>SA-206M-1R2</t>
  </si>
  <si>
    <t>SHAN-AKCAMCASE</t>
  </si>
  <si>
    <t>SHAN-CX350</t>
  </si>
  <si>
    <t>SHAN-HBU500</t>
  </si>
  <si>
    <t>SHAN-HC5000</t>
  </si>
  <si>
    <t>SHAN-KC10C1</t>
  </si>
  <si>
    <t>SHAN-KC10C2</t>
  </si>
  <si>
    <t>SHAN-TM700</t>
  </si>
  <si>
    <t>SHAN-UCU500</t>
  </si>
  <si>
    <t>SHAN-UE100</t>
  </si>
  <si>
    <t>SHAN-UHS500</t>
  </si>
  <si>
    <t>SS-01</t>
  </si>
  <si>
    <t>SS-13</t>
  </si>
  <si>
    <t>SS-13D</t>
  </si>
  <si>
    <t>SS-15D</t>
  </si>
  <si>
    <t>SS-21D</t>
  </si>
  <si>
    <t>TA32</t>
  </si>
  <si>
    <t>TA33</t>
  </si>
  <si>
    <t>TA336</t>
  </si>
  <si>
    <t>TA35</t>
  </si>
  <si>
    <t>TA36</t>
  </si>
  <si>
    <t>TA37B</t>
  </si>
  <si>
    <t>TA37P</t>
  </si>
  <si>
    <t>TA38</t>
  </si>
  <si>
    <t>TA38-TO-TA39</t>
  </si>
  <si>
    <t>TA39</t>
  </si>
  <si>
    <t>TA40</t>
  </si>
  <si>
    <t>TA90B</t>
  </si>
  <si>
    <t>TA96D</t>
  </si>
  <si>
    <t>TA96-PLUS</t>
  </si>
  <si>
    <t>TA99L</t>
  </si>
  <si>
    <t>TA99P</t>
  </si>
  <si>
    <t>TA99P19</t>
  </si>
  <si>
    <t>TA99P22</t>
  </si>
  <si>
    <t>TA99S</t>
  </si>
  <si>
    <t>TA99V19</t>
  </si>
  <si>
    <t>TA99V22</t>
  </si>
  <si>
    <t>TCS</t>
  </si>
  <si>
    <t>TEKSKIL-CBL</t>
  </si>
  <si>
    <t>TITAN-70</t>
  </si>
  <si>
    <t>TK-RMT-COMMISSION</t>
  </si>
  <si>
    <t>TK-SOFTWARE</t>
  </si>
  <si>
    <t>TK-SOFTWARE-UI</t>
  </si>
  <si>
    <t>TPT-FC162</t>
  </si>
  <si>
    <t>TPT-FC163</t>
  </si>
  <si>
    <t>TPT-FC164</t>
  </si>
  <si>
    <t>TPT-FD008</t>
  </si>
  <si>
    <t>TPT-SC001</t>
  </si>
  <si>
    <t>TPT-SC002</t>
  </si>
  <si>
    <t>TPT-SC004</t>
  </si>
  <si>
    <t>TPT-SD001</t>
  </si>
  <si>
    <t>TPT-SF001</t>
  </si>
  <si>
    <t>TPT-SF002</t>
  </si>
  <si>
    <t>TPT-SF003</t>
  </si>
  <si>
    <t>TPT-SS006</t>
  </si>
  <si>
    <t>TPT-SS007</t>
  </si>
  <si>
    <t>TPT-SS008</t>
  </si>
  <si>
    <t>TPT-SS009</t>
  </si>
  <si>
    <t>TPT-SS010</t>
  </si>
  <si>
    <t>TPT-SS011</t>
  </si>
  <si>
    <t>TPT-SS018</t>
  </si>
  <si>
    <t>TPT-SS019</t>
  </si>
  <si>
    <t>TPT-SS020</t>
  </si>
  <si>
    <t>TPT-ST001</t>
  </si>
  <si>
    <t>TPT-ST002</t>
  </si>
  <si>
    <t>TPT-ST004</t>
  </si>
  <si>
    <t>TPT-ST005</t>
  </si>
  <si>
    <t>TPT-ST006</t>
  </si>
  <si>
    <t>TPT-ST007</t>
  </si>
  <si>
    <t>TPT-ST008</t>
  </si>
  <si>
    <t>TPT-TA002</t>
  </si>
  <si>
    <t>TPT-TB004</t>
  </si>
  <si>
    <t>TPT-TC006</t>
  </si>
  <si>
    <t>TPT-TC009</t>
  </si>
  <si>
    <t>TPT-TC019</t>
  </si>
  <si>
    <t>TPT-TC028</t>
  </si>
  <si>
    <t>TPT-TC029</t>
  </si>
  <si>
    <t>TPT-TC030</t>
  </si>
  <si>
    <t>TPT-TC031</t>
  </si>
  <si>
    <t>TPT-TD002</t>
  </si>
  <si>
    <t>TPT-TD003</t>
  </si>
  <si>
    <t>TPT-TF002B</t>
  </si>
  <si>
    <t>TPT-TF003B</t>
  </si>
  <si>
    <t>TPT-TF004B</t>
  </si>
  <si>
    <t>TPT-TF005</t>
  </si>
  <si>
    <t>TPT-TF006</t>
  </si>
  <si>
    <t>TPT-TF006B</t>
  </si>
  <si>
    <t>TPT-TF007B</t>
  </si>
  <si>
    <t>TPT-TF008</t>
  </si>
  <si>
    <t>TPT-TF008B</t>
  </si>
  <si>
    <t>TPT-TF011</t>
  </si>
  <si>
    <t>TPT-TF012</t>
  </si>
  <si>
    <t>TPT-TF014</t>
  </si>
  <si>
    <t>TPT-TF015</t>
  </si>
  <si>
    <t>TPT-TO002</t>
  </si>
  <si>
    <t>TPT-TO003</t>
  </si>
  <si>
    <t>TPT-TO004</t>
  </si>
  <si>
    <t>TPT-TO005</t>
  </si>
  <si>
    <t>TPT-TO006</t>
  </si>
  <si>
    <t>TPT-TO007</t>
  </si>
  <si>
    <t>TPT-TR002</t>
  </si>
  <si>
    <t>TPT-TR002B</t>
  </si>
  <si>
    <t>TPT-TR003</t>
  </si>
  <si>
    <t>TPT-TR004B</t>
  </si>
  <si>
    <t>TPT-TR005</t>
  </si>
  <si>
    <t>TPT-TR005B</t>
  </si>
  <si>
    <t>TPT-TR006</t>
  </si>
  <si>
    <t>TPT-TR007</t>
  </si>
  <si>
    <t>TPT-TR008</t>
  </si>
  <si>
    <t>TPT-TR009</t>
  </si>
  <si>
    <t>TPT-TR010</t>
  </si>
  <si>
    <t>TPT-TR011</t>
  </si>
  <si>
    <t>TPT-TR012</t>
  </si>
  <si>
    <t>TPT-TR013</t>
  </si>
  <si>
    <t>TPT-TR018</t>
  </si>
  <si>
    <t>TPT-TR019</t>
  </si>
  <si>
    <t>TPT-TR020</t>
  </si>
  <si>
    <t>TPT-TR021</t>
  </si>
  <si>
    <t>TPT-TS011</t>
  </si>
  <si>
    <t>TPT-TS015</t>
  </si>
  <si>
    <t>TPT-TS016</t>
  </si>
  <si>
    <t>TPT-TS017</t>
  </si>
  <si>
    <t>TPT-TS018</t>
  </si>
  <si>
    <t>TPT-TS020</t>
  </si>
  <si>
    <t>TPT-TS021</t>
  </si>
  <si>
    <t>TPT-TS023</t>
  </si>
  <si>
    <t>TPT-TS024</t>
  </si>
  <si>
    <t>TPT-TS025</t>
  </si>
  <si>
    <t>TPT-TS026</t>
  </si>
  <si>
    <t>TPT-TS027</t>
  </si>
  <si>
    <t>TPT-TS028</t>
  </si>
  <si>
    <t>TPT-TS029</t>
  </si>
  <si>
    <t>TPT-TS030</t>
  </si>
  <si>
    <t>TPT-TS031</t>
  </si>
  <si>
    <t>TPT-TS032</t>
  </si>
  <si>
    <t>TPT-TW002</t>
  </si>
  <si>
    <t>TPT-TW004</t>
  </si>
  <si>
    <t>UA107X8.4BESM</t>
  </si>
  <si>
    <t>UA13X4.5BERD</t>
  </si>
  <si>
    <t>UA14X4.5BERD</t>
  </si>
  <si>
    <t>UA18X5.5BERD</t>
  </si>
  <si>
    <t>UA18X7.6BERD</t>
  </si>
  <si>
    <t>UA22X8BERD</t>
  </si>
  <si>
    <t>UA23X7.6BERD</t>
  </si>
  <si>
    <t>UA24X7.8BERD-S10</t>
  </si>
  <si>
    <t>UA24X7.8BERD-S6</t>
  </si>
  <si>
    <t>UA27X6.5BESM</t>
  </si>
  <si>
    <t>UA46X13.5BERD</t>
  </si>
  <si>
    <t>UA46X9.5BERD</t>
  </si>
  <si>
    <t>UA46X9.7BERD</t>
  </si>
  <si>
    <t>UA70X8.7BESM</t>
  </si>
  <si>
    <t>UMR20-HOOD</t>
  </si>
  <si>
    <t>VARICAM-CASE</t>
  </si>
  <si>
    <t>VARICAM-VFC155</t>
  </si>
  <si>
    <t>VARICAM-VFC240</t>
  </si>
  <si>
    <t>VLT-VFC-20</t>
  </si>
  <si>
    <t>VZ-EXT-L10</t>
  </si>
  <si>
    <t>VZ-EXT-L100</t>
  </si>
  <si>
    <t>VZ-EXT-L20</t>
  </si>
  <si>
    <t>VZ-EXT-L50</t>
  </si>
  <si>
    <t>VZ-PG-L</t>
  </si>
  <si>
    <t>VZ-PRO-L</t>
  </si>
  <si>
    <t>VZ-PRO-PZFI-3D</t>
  </si>
  <si>
    <t>VZ-RL100</t>
  </si>
  <si>
    <t>VZ-ROCK</t>
  </si>
  <si>
    <t>VZ-STEALTH</t>
  </si>
  <si>
    <t>VZ-STEALTH-LX</t>
  </si>
  <si>
    <t>WAT-U85</t>
  </si>
  <si>
    <t>WCV-H85</t>
  </si>
  <si>
    <t>WX-SVCBASE5Y</t>
  </si>
  <si>
    <t>WX-SVCCHGR5Y</t>
  </si>
  <si>
    <t>WX-SVCMIC5Y</t>
  </si>
  <si>
    <t>WX-SVCWRPMICE</t>
  </si>
  <si>
    <t>XA20SX8.5BEMD-DSD</t>
  </si>
  <si>
    <t>XA20SX8.5BERM</t>
  </si>
  <si>
    <t>XA20SX8.5BMD-DSD</t>
  </si>
  <si>
    <t>XA20SX8.5BRM</t>
  </si>
  <si>
    <t>XA22X7BES</t>
  </si>
  <si>
    <t>XA55X9.5BESM-S5L</t>
  </si>
  <si>
    <t>XA77X9.5BESM</t>
  </si>
  <si>
    <t>XA99X8.4BESM</t>
  </si>
  <si>
    <t>XJ22X7.3BIEDSS41</t>
  </si>
  <si>
    <t>XJ80X8.8B/S01-DSS</t>
  </si>
  <si>
    <t>XK6X20</t>
  </si>
  <si>
    <t>XLRMF10</t>
  </si>
  <si>
    <t>XT17SX4.5BRM-K14</t>
  </si>
  <si>
    <t>XT17SX4.5BRM-K3</t>
  </si>
  <si>
    <t>XT20SX4.7BRM</t>
  </si>
  <si>
    <t>ZA12X4.5BERD-S10</t>
  </si>
  <si>
    <t>ZA12X4.5BERM</t>
  </si>
  <si>
    <t>ZA12X4.5BMD</t>
  </si>
  <si>
    <t>ZA12X4.5BRD</t>
  </si>
  <si>
    <t>ZA17X7.6BEMD</t>
  </si>
  <si>
    <t>ZA17X7.6BERD</t>
  </si>
  <si>
    <t>ZA17X7.6BRD</t>
  </si>
  <si>
    <t>ZA22X7.6BEMD</t>
  </si>
  <si>
    <t>ZA22X7.6BERD</t>
  </si>
  <si>
    <t>ZA22X7.6BRD-S10</t>
  </si>
  <si>
    <t>ZA22X7.6BRD-S6</t>
  </si>
  <si>
    <t>ZA22X7.6BRM-M6</t>
  </si>
  <si>
    <t>Z-FINDER-KIT</t>
  </si>
  <si>
    <t>ZK12X25SAF</t>
  </si>
  <si>
    <t>ZK2.5X14SAF</t>
  </si>
  <si>
    <t>ZK3.5X85</t>
  </si>
  <si>
    <t>ZK4.7X19</t>
  </si>
  <si>
    <t>18-35 ZOOM IN EF FOR EVA1 VariCam LT.</t>
  </si>
  <si>
    <t>24-105 ZOOM IN EF FOR EVA1 VariCam LT.</t>
  </si>
  <si>
    <t>24-70 ZOOM IN EF FOR EVA1 VariCam LT.</t>
  </si>
  <si>
    <t>UHD HAND-HELD CAMCORDER WITH 1" MOS SENSOR. 20X OPTICAL ZOOM LENS, 4K / 60P CAPABILITY, NDI, RTMP STREAMING, HDMI AND 3G-SDI OUTPUT. OPTIONAL ACCESSORIES INCLUDE AG-VBR118, AG-VBR59 AND AG-VBR89 BATTERIES; AG-BRD50 DUAL BATTERY CHARGER; AJ-WM50 WI-FI MODULE; AG-MC200 MICROPHONE.</t>
  </si>
  <si>
    <t>UPGRADABLE 1080P HDR STUDIO CAMERA</t>
  </si>
  <si>
    <t>4K HDR STUDIO CAMERA W/ 2X SLO-MO MOTORIZED ND FILTER WHEEL</t>
  </si>
  <si>
    <t>4K HDR SLOMO STUDIO CAMERA 4.4K IMAGER</t>
  </si>
  <si>
    <t>HD / 60P INTEGRATED PTZ W/ 20X ZOOM</t>
  </si>
  <si>
    <t>FULL-HD PTZ CAMERA WITH 3G-SDI, HDMI, IP USB OUTPUT; BLACK</t>
  </si>
  <si>
    <t>FULL-HD PTZ CAMERA WITH 3G-SDI, HDMI, IP USB OUTPUT; WHITE</t>
  </si>
  <si>
    <t>4K/60P INTEGRATED PTZ</t>
  </si>
  <si>
    <t>New 4K/60P PTZ w/ OLPF in black</t>
  </si>
  <si>
    <t>New 4K/60P PTZ w/ OLPF in white</t>
  </si>
  <si>
    <t>4K PTZ CAMERA WITH 3G-SDI, HDMI, IP USB OUTPUT; BLACK</t>
  </si>
  <si>
    <t>4K PTZ CAMERA WITH 3G-SDI, HDMI, IP USB OUTPUT; WHITE</t>
  </si>
  <si>
    <t>4K/30P W/ HDMI; BLACK</t>
  </si>
  <si>
    <t>4K/30P W/ HDMI; WHITE</t>
  </si>
  <si>
    <t>4K PTZ HDMI USB POE 111 DEG STREAMING</t>
  </si>
  <si>
    <t>4K/30P W/ SDI HDMI; BLACK</t>
  </si>
  <si>
    <t>4K/30P W/ SDI HDMI; WHITE</t>
  </si>
  <si>
    <t>4K/60P W/ SDI HDMI; FULL NDI; BLACK</t>
  </si>
  <si>
    <t>4K/60P W/ SDI HDMI; FULL NDI; WHITE</t>
  </si>
  <si>
    <t>4K OUTDOOR PTZ CAMERA; FULL NDI. WHITE.</t>
  </si>
  <si>
    <t>SSL ONLY. 4K OUTDOOR PTZ CAMERA; FULL NDI ; WHITE</t>
  </si>
  <si>
    <t>Tally Trigger Cable. 8"". Compatable with AG-HPX300/370 and AJ-HPX3100.</t>
  </si>
  <si>
    <t>Dual battery charger for AG-BRD50P, AG-VBR118G, AG-VBR59P, AG-VBR89G</t>
  </si>
  <si>
    <t>3 Meter Cable (20 feet). AG-C20003G or AG-C20020G cables are required for connection of the AG-UCK20 / MDC20 POVCAM to the AG-UMR20 AVCCAM / MDR25 Medical Recorder.</t>
  </si>
  <si>
    <t>20 Meter Cable (65 feet). AG-C20003G or AG-C20020G cables are required for connection of the AG-UCK20 / MDC20 POVCAM to the AG-UMR20 AVCCAM / MDR25 Medical Recorder.</t>
  </si>
  <si>
    <t>Unidirectional Microphone (Can be used with DVX200, UX90, UX180, AC30).</t>
  </si>
  <si>
    <t>Battery used with AU-EVA1, AG-CX350/DVX200/UX90/UX180/PX270/PX230 (11800mAh).</t>
  </si>
  <si>
    <t>Battery used with AU-EVA1, AG-CX350/DVX200/UX90/UX180/PX270/PX230 (5900 mAh).</t>
  </si>
  <si>
    <t>Battery used with AU-EVA1, AG-CX350/DVX200/UX90/UX180/PX270/PX230 (8850mAh).</t>
  </si>
  <si>
    <t>HD COLOR VF. HIGH CONTRAST AND BRIGHTNESS. ROTATES TWO WAYS FOR LCD MONITOR VIEWING. COMPATIBLE WITH THE AJ SERIES SHOULDER MOUNT CAMCORDERS (PX380 / 800 / 5100, CX4000) AND AK SERIES STUDIO CAM (UC3000/4000, HC3800/5000) MODELS.</t>
  </si>
  <si>
    <t>0.7-TYPE FULL HD OLED COLOR VIEWFINDER. COMPATIBLE WITH THE AJ SERIES SHOULDER MOUNT CAMCORDERS (PX380 / 800 / 5100, CX4000) AND AK SERIES STUDIO CAM MODELS (UC3000 / 3300 / 4000, HC3800 /3900 / 5000).</t>
  </si>
  <si>
    <t>SHOULDER-MOUNT 4K/UHD B4 MOUNT CAMCORDER. HDR, BT2100 AND BT2020. AVC ULTRA P2 CODEC. INCLUDES SLOTS FOR MICROP2 CARD AND EXPRESS P2 CARD. STREAMING CAPABILITY WITH RTSP, RTMP AND RTMPS, PLUS NDI. 12G-SDI OUTPUT.</t>
  </si>
  <si>
    <t>Microphone Kit (Includes uni-directional microphone and holder)</t>
  </si>
  <si>
    <t>Stereo Microphone (5 - Pin)</t>
  </si>
  <si>
    <t>Microphone Holder</t>
  </si>
  <si>
    <t>CONVERSION ADAPTER FOR MICROP2 CARD</t>
  </si>
  <si>
    <t>30 GB P2 CARD. F Series. Supports AVC-Intra Class 200 of the AVC-ULTRA and up to 1.2Gb/s transfer speed.</t>
  </si>
  <si>
    <t>60 GB P2 CARD. F Series. Supports AVC-Intra Class 200 of the AVC-ULTRA and up to 1.2Gb/s transfer speed.</t>
  </si>
  <si>
    <t>P2 HD 1/3"" 2.2M 3MOS AVC-Ultra Shoulder camcorder (body only). microP2 card slots x 2, P2 card slots x 1. Wireless compatabilty wi th optional AJ-WM50.</t>
  </si>
  <si>
    <t>P2 HD 2/3" 3MOS SHOULDER-MOUNT CAMCORDER WITH HDR HLG. INCLUDES MICRO P2 CARD AND FULL-SIZE P2 SLOTS. 1080/720P CAPABILITY. AVC-INTRA / PROXY / LONGG; DVCPRO-HD/50/25. I/O'S INCLUDE 3G-SDI, HDMI, GENLOCK, TIMECODE, USB 3.0 (HOST) AND TWO-CHANNEL UNISLOT WIRELESS RECEIVER. TWO XLR AUDIO INPUTS.</t>
  </si>
  <si>
    <t>Dual Band Wireless Module. Compatible with AJ-PX Series P2 Camcorders, AJ-CX4000, AG-CX350, AG-UX90/180, AG-DVX200, AG-AC30, EVA1 and VariCam models.</t>
  </si>
  <si>
    <t>Build Up unit for AK-HC5000/UC3000/UC4000</t>
  </si>
  <si>
    <t>CCU FOR AK-HC3900 4K UPGRADABLE</t>
  </si>
  <si>
    <t>CCU FOR AK-HC3900 W/ ST FIBER 4K UPGRADABLE</t>
  </si>
  <si>
    <t>STANDARD FULL FUNCTION REMOTE OPERATION PANEL FOR AK STUDIO CAMERAS - ALSO COMPATIBLE WITH MANY CAMCORDERS AND PTZ CAMERAS</t>
  </si>
  <si>
    <t>NARROW CHASSIS STUDIO CAMERA REMOTE OPERATION PANEL</t>
  </si>
  <si>
    <t>AFFORDABLE STUDIO CAMERA REMOTE OPERATION PANEL</t>
  </si>
  <si>
    <t>9"" Full HD LCD Viewfinder</t>
  </si>
  <si>
    <t>IMPROVED 7" STUDIO CAM VIEWFINDER FOR AK-HC3800, AK-UC3000, AK-HC5000 AK-UC4000</t>
  </si>
  <si>
    <t>Master Setup Unit for AK-HC5000/UC3000/UC4000 UB300</t>
  </si>
  <si>
    <t>25G ST 2110 OPTION FOR UCU700 CCU</t>
  </si>
  <si>
    <t>DANTE AUDIO OPTION FOR UCU700</t>
  </si>
  <si>
    <t>NDI/SRT OPTION FOR UCU700/710</t>
  </si>
  <si>
    <t>Super-35mm PL-Mount 4K Studio camera, with 12G SDI output - Compatible with AK series studio camera accessories including HCU250 CCU, HVF100 HVF75 viewfinders and HRP1010, HRP1015 HRP250 remote panels.</t>
  </si>
  <si>
    <t>ST 2110 FEATURE ACTIVATION FOR HC3900</t>
  </si>
  <si>
    <t>Camera Control Unit for HC5000/UC3000</t>
  </si>
  <si>
    <t>CCU FOR UC4000 UC3000, W/ 12G SDI OUT</t>
  </si>
  <si>
    <t>AK STUDIO CAMERA CONTROL UNIT CCU FOR UC4000, UC3300, PLV100 LATER AK CAMERAS</t>
  </si>
  <si>
    <t>AK STUDIO CAMERA CONTROL UNIT CCU: WITH 25G ST 2110 DANTE AUDIO FOR UC4000, UC3300, PLV100 LATER AK CAMERAS</t>
  </si>
  <si>
    <t>LENS SUPPORT BRACKET FOR HA42X AND A42X LENSES</t>
  </si>
  <si>
    <t>PLASTIC ROAD CASE FOR XA99/77/ UA80/107</t>
  </si>
  <si>
    <t>SHIP CASE FOR XA55X W/ SUPPORT</t>
  </si>
  <si>
    <t>BNC STAND-OFF PANEL 2 RU 32 RECEPTACLES</t>
  </si>
  <si>
    <t>MICRO BNC- FEMALE 1FT</t>
  </si>
  <si>
    <t>KC1000 Entry Level Bundle</t>
  </si>
  <si>
    <t>KC1000 BUNDLE SELENIO, COMPACT KC10C2G PANEL AND POWER SUPPLY</t>
  </si>
  <si>
    <t>KAIROS CORE 1000 HIGH PERFORMANCE MAIN FRAME</t>
  </si>
  <si>
    <t>KC100 BUNDLE WITH 12G SDI DELTACAST (2 IN 4 OUT), SKAARHOJ CONTROL PANEL</t>
  </si>
  <si>
    <t>KC100 BUNDLE WITH 12G SDI DELTACAST (2 IN 4 OUT), COMPACT KC10C2G PANEL AND POWER SUPPLY</t>
  </si>
  <si>
    <t>KC100 BUNDLE FOR VENUE. OFFERS 2ME PANASONIC PANEL. 6 SDI INPUT MODULES, 2 OUTPUT MODULES. INCLUDES SERVICE AND SLA.</t>
  </si>
  <si>
    <t>KAIROS CORE 100 ENTRY LEVEL MAIN FRAME</t>
  </si>
  <si>
    <t>KAIROSCONTROL TWO STRIPE HARDWARE SWITCHER PANEL</t>
  </si>
  <si>
    <t>KAIROS CONTROL TWO STRIPE HARDWARE COMPACT SWITCHER PANEL</t>
  </si>
  <si>
    <t>KC2000 CORE FLAGSHIP MAINFRAME</t>
  </si>
  <si>
    <t>KC2000S1 CORE FLAGSHIP MAINFRAME W 2 NIC</t>
  </si>
  <si>
    <t>KC200 QUIET CORE BUNDLE 1: WITH 32 CONFIGURABLE IN/OUT 3G SDI GATEWAYS 8X2 STREAMING: MANAGE UP TO 8K VIDEO WALL CANVAS + 6-8 ADDITIONAL HD SCREEN OUTPUTS</t>
  </si>
  <si>
    <t>KC200 Core low noise</t>
  </si>
  <si>
    <t>KC100 4K UPGRADE OPTION KEY - EMAIL (NON REFUNDABLE)</t>
  </si>
  <si>
    <t>KC100 I/O UPGRADE OPTION KEY - EMAIL (NON REFUNDABLE)</t>
  </si>
  <si>
    <t>KC100 CANVAS OPTION KEY - EMAIL (NON REFUNDABLE)</t>
  </si>
  <si>
    <t>KAIROS IP AUDIO MIXER OPTION KEY - EMAIL (NON REFUNDABLE)</t>
  </si>
  <si>
    <t>KAIROSCREATOR SET UP GUI AND SOFT PANEL LICENCE KEY - EMAIL (NON REFUNDABLE)</t>
  </si>
  <si>
    <t>KAIROS ROSS TALK ACTIVATION KEY - EMAIL DELIVERY (NON REFUNDABLE)</t>
  </si>
  <si>
    <t>KAIROS NMOS KEY - EMAIL (NON REFUNDABLE)</t>
  </si>
  <si>
    <t>TOUCH CONTROL PANEL SW LICENSE EMAIL (NON REFUNDABLE)</t>
  </si>
  <si>
    <t>KAIROS SERVER (AT-KC1000) SLA 1 YR RENEWABLE - 1ST YEAR MANDATORY, RENEWABLE FOR UP TO 5 YEARS TOTAL COVERAGE; INCLUDES PRIORITY CALLBACK (2HRS) BY TIER 2 SUPPORT, LOANER UNIT IF TAT 2 DAYS, LIMITED ACCIDENTAL/CATASTROPHIC DAMAGE COVERAGE WITH MAX PAYOUT UP TO $15,000/YEAR OR EVENT, ANNUAL HEALTH CHECK, PARTS LABOR AS PER TEMS OF STANDARD WARRANTY, ACCESS TO SOFTWARE/FIRMWARE DOWNLOADS, 5-DAY TURNAROUND TARGET FOR REPAIRS (EXCLUSIVE OF SHIPPING), 2-WAY NEXT DAY SHIPPING. SKU IS FOR 1 YEAR ONLY AND CAN BE RENEWED UP TO 4 TIMES CONSECUTIVELY FOR A TOTAL OF 5 YEARS TOTAL COVERAGE.</t>
  </si>
  <si>
    <t>KAIROS STAND SERVER SLA 1 YR RENEWABLE - 1ST YEAR MANDATORY, RENEWABLE FOR UP TO 5 YEARS TOTAL COVERAGE; INCLUDES PRIORITY CALLBACK (2HRS) BY TIER 2 SUPPORT, LOANER UNIT IF TAT 2 DAYS, LIMITED ACCIDENTAL/CATASTROPHIC DAMAGE COVERAGE WITH MAX PAYOUT UP TO $6,500/YEAR OR EVENT, ANNUAL HEALTH CHECK, PARTS LABOR AS PER TEMS OF STANDARD WARRANTY, ACCESS TO SOFTWARE/FIRMWARE DOWNLOADS, 5-DAY TURNAROUND TARGET FOR REPAIRS (EXCLUSIVE OF SHIPPING), 2-WAY NEXT DAY SHIPPING. SKU IS FOR 1 YEAR ONLY AND CAN BE RENEWED UP TO 4 TIMES CONSECUTIVELY FOR A TOTAL OF 5 YEARS TOTAL COVERAGE.</t>
  </si>
  <si>
    <t>KAIROS KC100 SLA 1YR NO LOANER-RENEWABLE - 1ST YEAR MANDATORY, RENEWABLE FOR UP TO 5 YEARS TOTAL COVERAGE; INCLUDES PRIORITY CALLBACK (2HRS) BY TIER 2 SUPPORT, LIMITED ACCIDENTAL/CATASTROPHIC DAMAGE COVERAGE WITH MAX PAYOUT UP TO $6,500/YEAR OR EVENT, PARTS LABOR AS PER TEMS OF STANDARD WARRANTY. SKU IS FOR 1 YEAR ONLY AND CAN BE RENEWED UP TO 4 TIMES CONSECUTIVELY FOR A TOTAL OF 5 YEARS TOTAL COVERAGE.</t>
  </si>
  <si>
    <t>KAIROS SERVER (AT-KC2000) SLA 1 YR RENEWABLE - 1ST YEAR MANDATORY, RENEWABLE FOR UP TO 5 YEARS TOTAL COVERAGE; INCLUDES PRIORITY CALLBACK (2HRS) BY TIER 2 SUPPORT, LOANER UNIT IF TAT 2 DAYS, LIMITED ACCIDENTAL/CATASTROPHIC DAMAGE COVERAGE WITH MAX PAYOUT UP TO $15,000/YEAR OR EVENT, ANNUAL HEALTH CHECK, PARTS LABOR AS PER TEMS OF STANDARD WARRANTY, ACCESS TO SOFTWARE/FIRMWARE DOWNLOADS, 5-DAY TURNAROUND TARGET FOR REPAIRS (EXCLUSIVE OF SHIPPING), 2-WAY NEXT DAY SHIPPING. SKU IS FOR 1 YEAR ONLY AND CAN BE RENEWED UP TO 4 TIMES CONSECUTIVELY FOR A TOTAL OF 5 YEARS TOTAL COVERAGE.</t>
  </si>
  <si>
    <t>KAIROS SERVER (AT-KC200) SLA 1 YR RENEWABLE - 1ST YEAR MANDATORY, RENEWABLE FOR UP TO 5 YEARS TOTAL COVERAGE; INCLUDES PRIORITY CALLBACK (2HRS) BY TIER 2 SUPPORT, LOANER UNIT IF TAT 2 DAYS, LIMITED ACCIDENTAL/CATASTROPHIC DAMAGE COVERAGE WITH MAX PAYOUT UP TO $15,000/YEAR OR EVENT, ANNUAL HEALTH CHECK, PARTS LABOR AS PER TEMS OF STANDARD WARRANTY, ACCESS TO SOFTWARE/FIRMWARE DOWNLOADS, 5-DAY TURNAROUND TARGET FOR REPAIRS (EXCLUSIVE OF SHIPPING), 2-WAY NEXT DAY SHIPPING. SKU IS FOR 1 YEAR ONLY AND CAN BE RENEWED UP TO 4 TIMES CONSECUTIVELY FOR A TOTAL OF 5 YEARS TOTAL COVERAGE.</t>
  </si>
  <si>
    <t>KAIROS ENGINEERING/COMMISSIONING FULL DAY - TRAVEL NOT INCLUDED</t>
  </si>
  <si>
    <t>KAIROS ENGINEERING/COMMISSIONING HALF DAY - TRAVEL NOT INCLUDED</t>
  </si>
  <si>
    <t>S35 5.7K COMPACT CINEMA CAMERA WITH EF LENS MOUNT. INCLUDES ONE AG-VBR89 BATTERY; ONE AG-BRD50 DUAL BATTERY CHARGER; ONE AC ADAPTER, HAND-GRIP, TOP HANDLE, LCD. OPTIONAL ACCESSORIES INCLUDE AG-VBR118, AG-VBR59 AND AG-VBR89 BATTERIES; AG-BRD50 DUAL BATTERY CHARGER; AJ-WM50 WI-FI MODULE; AG-MC200 MICROPHONE; SHAN-EVA1 CASE; Z-FINDER-KIT EYEPIECE LOUPE; RPSDZA128AK 128GB V90 CARD; RPSDZA64GAK 64GB V90 CARD.</t>
  </si>
  <si>
    <t>4K Super 35mm Cinema Camera</t>
  </si>
  <si>
    <t>VIEWFINDER FOR VARICAM LT 1080P</t>
  </si>
  <si>
    <t>Operating Grip</t>
  </si>
  <si>
    <t>PL Mount</t>
  </si>
  <si>
    <t>Shoulder Mount</t>
  </si>
  <si>
    <t>256GB EXPRESS P2 MEDIA FOR VARICAM</t>
  </si>
  <si>
    <t>D SERIES EXPRESSP2 MEMORY CARD 512 GB</t>
  </si>
  <si>
    <t>Express P2 drive. Compatible with VariCam and P2 Media.</t>
  </si>
  <si>
    <t>High speed Thunderbolt3 card reader for expressP2 VariCam and P2 card formats</t>
  </si>
  <si>
    <t>COMPACT IP SWITCHER WITH STREAMING</t>
  </si>
  <si>
    <t>INDOOR PTZ CAMERA PAINTING - STANDARD COLORS ONLY - CUSTOM COLOR NEEDS ADD-ON SKU - INCL: RETURN SHIP, KEEPS EXISTING WARRANTY, 10-15 BUS DAY TURNAROUND, NON-RETURNABLE, KC VENDOR</t>
  </si>
  <si>
    <t>INDOOR PTZ CAMERA PAINTING - STANDARD COLORS ONLY - CUSTOM COLOR NEEDS ADD-ON SKU - INCL: RETURN SHIP, KEEPS EXISTING WARRANTY, 10-15 BUS DAY TURNAROUND, NON-RETURNABLE, NJ VENDOR</t>
  </si>
  <si>
    <t>OUTDOOR PTZ CAMERA PAINTING - STANDARD COLORS ONLY - CUSTOM COLOR NEEDS ADD-ON SKU - INCL: RETURN SHIP, KEEPS EXISTING WARRANTY, 10-15 BUS DAY TURNAROUND, NON-RETURNABLE, KC VENDOR</t>
  </si>
  <si>
    <t>OUTDOOR PTZ CAMERA PAINTING - STANDARD COLORS ONLY - CUSTOM COLOR NEEDS ADD-ON SKU - INCL: RETURN SHIP, KEEPS EXISTING WARRANTY, 10-15 BUS DAY TURNAROUND, NON-RETURNABLE, NJ VENDOR</t>
  </si>
  <si>
    <t>3G/12G LIVE SWITCHER 1 ME +</t>
  </si>
  <si>
    <t>12G SDI INPUT UNIT FOR UHS500</t>
  </si>
  <si>
    <t>12G SDI OUTPUT UNIT FOR UHS500</t>
  </si>
  <si>
    <t>HDMI 2.0 INPUT UNIT FOR UHS500</t>
  </si>
  <si>
    <t>HDMI 2.0 OUTPUT UNIT FOR UHS500</t>
  </si>
  <si>
    <t>4K DVE UNIT FOR UHS500</t>
  </si>
  <si>
    <t>NDI I/F Unit for Live Switcher AV-UHS500</t>
  </si>
  <si>
    <t>POWER SUPPLY FOR PT AND CAMERAS</t>
  </si>
  <si>
    <t>IR HANDHELD REMOTE FOR AW PTZ CAMERAS</t>
  </si>
  <si>
    <t>ADVANCED FULL PTZ CONTROLLER 7" LCD</t>
  </si>
  <si>
    <t>COMPACT 3.5" LCD PTZ CONTROLLER</t>
  </si>
  <si>
    <t>PTZ Auto Tracking Software - Electronic - Not Eligible for Return once issued</t>
  </si>
  <si>
    <t>AUTOTRACKING SERVER - SINGLE INSTANCE - Not Eligible for Return once issued</t>
  </si>
  <si>
    <t>AUTOTRACKING SERVER - 2 INSTANCES - Not Eligible for Return once issued</t>
  </si>
  <si>
    <t>AUTOTRACKING SERVER - 3 INSTANCES - Not Eligible for Return once issued</t>
  </si>
  <si>
    <t>VISUAL PRESETS FOR MULTIPLE PTZ CAMERAS - Not Eligible for Return once issued</t>
  </si>
  <si>
    <t>AW-UE160 SMPTE2110 SOFTWARE KEY - Not Eligible for Return once issued</t>
  </si>
  <si>
    <t>24X FULL NDI/NDI HX SRT 4K60P DRECT DRIV</t>
  </si>
  <si>
    <t>BACK PACK FOR PANASONIC CX350.</t>
  </si>
  <si>
    <t>Mounts BT-LH910 via 3/8"" to 1/4"" / 20 on camera handle (Light, strong and flexible)</t>
  </si>
  <si>
    <t>24-70 ZOOM IN EF FOR EVA1 AND VARICAM LT</t>
  </si>
  <si>
    <t>CANARE - CABLE REEL FOR SMPTE FIBER STUDIO CAM</t>
  </si>
  <si>
    <t>100FT SMPTE CABLE - CANARE</t>
  </si>
  <si>
    <t>164FT SMPTE CABLE - CANARE</t>
  </si>
  <si>
    <t>300FT SMPTE CABLE - CANARE</t>
  </si>
  <si>
    <t>500FT SMPTE CABLE - CANARE</t>
  </si>
  <si>
    <t>LIGHTWEIGHT CARRYING CASE FOR CX350.</t>
  </si>
  <si>
    <t>PORTABRACE CAR-EVA1 BAG FOR EVA1, fits all handhelds</t>
  </si>
  <si>
    <t>FUJI ROAD CASE 99X</t>
  </si>
  <si>
    <t>CAMERA BODY ARMOR FOR CX350 (BLACK).</t>
  </si>
  <si>
    <t>PORTA BRACE CBA-PX380 (BLUE). CAMERA BODY ARMOR FOR PANASONIC AJ-PX380 CAMERA.</t>
  </si>
  <si>
    <t>PORTA BRACE CBA-PX380B (BLACK). CAMERA BODY ARMOR FOR PANASONIC AJ-PX380 CAMERA.</t>
  </si>
  <si>
    <t>CJ12EX4.3BIRSES ENG/EFP LENS</t>
  </si>
  <si>
    <t>2/3" UHD GC WIDE FULL-SERVO LENS</t>
  </si>
  <si>
    <t>CJ14EX4.3BIRSES ENG/EFP LENS</t>
  </si>
  <si>
    <t>4K WIDE-ANGLE PORTABLE ZOOM LENS</t>
  </si>
  <si>
    <t>2/3" UHD GC STANDARD FULL-SERVO LENS</t>
  </si>
  <si>
    <t>CANON 4K UHD TELEPHOTO ZOOM LENS</t>
  </si>
  <si>
    <t>2/3" UHD GC TELE FULL-SERVO LENS</t>
  </si>
  <si>
    <t>CJ24EX7.5BIRSES W/ SEMI SERVO LENS</t>
  </si>
  <si>
    <t>IS SWITCH CABLE (SBJ-IS2), SUPPORTER (SUP-300), ZOOM AND FOCUS CONTROLS (SS-41-IASD), AND TRANSIT CASE</t>
  </si>
  <si>
    <t>1RU FINISHED METAL PLATE FOR DC MODULES CZARNOWSKI VERSION W/ FAN</t>
  </si>
  <si>
    <t>STUDIO CAMERA TOE PLATES</t>
  </si>
  <si>
    <t>19B-T 19" Prompter Monitor Display, 3G/HD/SD-SDI and Composite inputs 550+ Nits 2000:1 Contrast Ratio</t>
  </si>
  <si>
    <t>19P-T 19" Prompter Monitor Display, 3G/HD/SD-SDI and Composite inputs, 12 VDC Power Distribution 1000 Nits 2000:1 Contrast Ratio</t>
  </si>
  <si>
    <t>19P-NT 19" Network Prompter Monitor Display, 3G/HD/SDSDI Input, 12 VDC Power Distribution 1000 Nits 2000:1 Contrast Ratio Generates prompter video on the flyfrom the data stream. Annual License Fee after 1st year</t>
  </si>
  <si>
    <t>BASICPED POWERED PEDESTAL WITH 19" MOTORIZED ELEVATION COLUMN WITH 3 LOCAL PRESETS</t>
  </si>
  <si>
    <t>Auxillary Support Tensioning Arm for Rail Mounted Brackets</t>
  </si>
  <si>
    <t>Long Auxiliary Support Bracket, mounts a Tekskil ESE Clock and Program/Confidence Monitor below the Prompter display</t>
  </si>
  <si>
    <t>PS-60 12VDC Power Supply, 60W, 5 Amp, 110 - 240VAC, input 50/60 Hz, XLR-4 output, encapsulated</t>
  </si>
  <si>
    <t>Floor manager / Talent monitor Mounting Kit, required between a Pan Table and PTZ enclosure (Q30), consists of DG40 Support Truss, QG202 Balance Beam, and R503 Counterweight. Note: Weight shown includes the counterweight</t>
  </si>
  <si>
    <t>PS-90 12VDC Power Supply, 90W, 6.66 Amp, 110-240VAC, input 50/60 Hz, XLR-4 output, encapsulated</t>
  </si>
  <si>
    <t>Short Auxiliary Support Bracket, mounts a Tekskil ESE Clock and Program/Confidence Monitor below the Prompter display</t>
  </si>
  <si>
    <t>PS-160 12VDC Power Supply, 160W, 11.0 Amp, 110-240VAC, input 50/60 Hz, XLR-4 output, encapsulated</t>
  </si>
  <si>
    <t>EXTENDED DG03 (long auxiliary support bracket), mounts a Program Monitor and/or Floor Manager underneath a PTZ enclosure (Q30)</t>
  </si>
  <si>
    <t>AUX POWER BOX PACKAGE FOR AK-UCU500/600 POWERING AK-HC5000, AK-UC4000 OR AK-UC3300, INCLUDES MULTIDYNE SPT-SPPSPR, SHORT 311 JUMPER CABLE CUSTOM BRACKET</t>
  </si>
  <si>
    <t>AW-UE100K FEC MOUNTS BLACK</t>
  </si>
  <si>
    <t>AW-UE100W FEC MOUNTS WHITE</t>
  </si>
  <si>
    <t>FEC WALL MOUNT UE150K BLACK</t>
  </si>
  <si>
    <t>FEC WALL MOUNT UE150W WHITE</t>
  </si>
  <si>
    <t>FEC WALL MOUNT UE160K BLACK</t>
  </si>
  <si>
    <t>FEC WALL MOUNT UE160W WHITE</t>
  </si>
  <si>
    <t>Wall mount for HE40 UE70 PTZs - black</t>
  </si>
  <si>
    <t>Wall mount for HE40 UE70 PTZs - white</t>
  </si>
  <si>
    <t>FEC WALL MOUNTS BLACK UE4K</t>
  </si>
  <si>
    <t>FEC WALL MOUNTS WHITE UE4W</t>
  </si>
  <si>
    <t>WALL-MOUNT BRACKET FOR AW-HR140PJ.</t>
  </si>
  <si>
    <t>PTZ WALL MOUNT CEILING POLE ADAPTER</t>
  </si>
  <si>
    <t>PLV BATTERY MOUNTING BRACKET FOR PLV100</t>
  </si>
  <si>
    <t>FKWA-100M-AMS 100 METER SMPTE 311 CABLE</t>
  </si>
  <si>
    <t>FKWA-15M-AMS 15 METER SMPTE 311 CABLE</t>
  </si>
  <si>
    <t>FKWA-200M-AMS 200 METER SMPTE 311 CABLE</t>
  </si>
  <si>
    <t>FKWA-20M-AMS 20 METER SMPTE 311 CABLE</t>
  </si>
  <si>
    <t>FKWA-30M-AMS 30 METER SMPTE 311 CABLE</t>
  </si>
  <si>
    <t>FKWA-50M-AMS 50 METER SMPTE 311 CABLE</t>
  </si>
  <si>
    <t>SMPTE to ST Adapter Female</t>
  </si>
  <si>
    <t>SMPTE to ST Adapter Male</t>
  </si>
  <si>
    <t>SMPTE Fiber Cable 100FT</t>
  </si>
  <si>
    <t>SMPTE Fiber Cable 150FT</t>
  </si>
  <si>
    <t>SMPTE Fiber Cable 250FT</t>
  </si>
  <si>
    <t>SMPTE Fiber Cable 25FT</t>
  </si>
  <si>
    <t>SMPTE Fiber Cable 300FT</t>
  </si>
  <si>
    <t>SMPTE Fiber Cable 500FT</t>
  </si>
  <si>
    <t>SMPTE Fiber Cable 50FT</t>
  </si>
  <si>
    <t>2 FOOT SMPTE 311 JUMPER CABLE FOR FBX75</t>
  </si>
  <si>
    <t>Tecnopoint Freight Cost</t>
  </si>
  <si>
    <t>PTZ-26 Glass, trapezoidal glass for Q30 Capsule</t>
  </si>
  <si>
    <t>Fuji HA14 RD Lens</t>
  </si>
  <si>
    <t>HA14X4.5BERM 16 BIT ENCODERS WITH 2X EXTENDER</t>
  </si>
  <si>
    <t>Fuji HA14 ZD Lens</t>
  </si>
  <si>
    <t>"Fujinon 2/3"" 16x6.3 HD Zoom Lens with 2x extender, FOcus Servo"</t>
  </si>
  <si>
    <t>HA18X5.5BERD ENG/EFP LENS WITH 2X</t>
  </si>
  <si>
    <t>Fujinon HA18X5.5BERM-M6 Premiere Series ENG/EFP Lens with Digital Servo Zoom Focus. 5.5- 100mm Lens for 2/3"" Cameras. 16-Bit Opt ical Encoders. 18x Zoom Ratio with 2x Extender. Fast f/1.8 Max Aperture from 5.5 to 62mm. Digital Servo for Zoom with Manual Focus. Full Studio Remote Control via RS-232. Innerfocus QuickZoom</t>
  </si>
  <si>
    <t>"2/3"" HD Full Servo Lens"</t>
  </si>
  <si>
    <t>HA23X7.6BERD-S6 DIGITAL ZOOM/FOCUS WITH 2X</t>
  </si>
  <si>
    <t>"2/3"" 23x Lens with Extender"</t>
  </si>
  <si>
    <t>FUJINON HA25X11.5BERD-S18 25X11.5 HD ZOOM LENS WITH 2X EXTENDER</t>
  </si>
  <si>
    <t>FUJINON HA25X16.5BERD-S18 25X16.5HD ZOOM LENS WITH 2X EXTENDER</t>
  </si>
  <si>
    <t>HA42X13.5BERD-G48 Package w/ Full Servo</t>
  </si>
  <si>
    <t>Fujinon lens with Semi-Servo</t>
  </si>
  <si>
    <t>HA42X9.7BERD-G48 Package w/ Full Servo</t>
  </si>
  <si>
    <t>Fujinon 2/3"" 42x13.7HD Zoom Lens with 2x extender</t>
  </si>
  <si>
    <t>HA42x9.7BERD-S48 lens package with ALH-117C-01A bracket. 2/3"" HD lens with 42x optical zoom and 2x extender. Includes extra featu res such as QuickZoom, making it easy to verify focus by allowing instant telephoto zoom capability. Also includes lens support bracket for the HA42x and A42x lenses. The bracket features both up and down and side to side adjustments, making it useful in a variety of studio applications, including the use of a mounted teleprompter.</t>
  </si>
  <si>
    <t>Fujinon HD Lens</t>
  </si>
  <si>
    <t>CANON HJ14EX4.3B IASE 14x4.3 HD CAC LENS W/ 2X EXTENDER</t>
  </si>
  <si>
    <t>2/3" REMOTE CONTROL HDXS LENS WITH REMOTE EXTENDER</t>
  </si>
  <si>
    <t>CANON HJ17EX7.6BIRSE-A 17x7.6 HD LENS</t>
  </si>
  <si>
    <t>HJ18EX7.6BIASES HD ENG/EFP 18X ZOOM LENS</t>
  </si>
  <si>
    <t>HJ18EX7.6BIRSES HD ENG/EFP 18X ZOOM LENS</t>
  </si>
  <si>
    <t>"Canon 2/3"" 22x ENG Lens with Servo Ext"</t>
  </si>
  <si>
    <t>2/3" HDXS TELE SIDE FULL-SERVO LENS</t>
  </si>
  <si>
    <t>"2/3"" Remote control HDxs lens with ext"</t>
  </si>
  <si>
    <t>FULL SERVO WITH SUPPORTER SUP-300 SS-41-IASD AND TRANSIT CASE.</t>
  </si>
  <si>
    <t>HJ40EX14BIASE-VH W/ SEMI SERVO KIT (SUP-300, ZSD-300D, FFM-300, FFC, FC-40 AND TRANSIT CASE</t>
  </si>
  <si>
    <t>LENS HOOD - ZK3.5 4.7 CABRIOS</t>
  </si>
  <si>
    <t>LENS HOOD - ZK12 CABRIO (25X300)</t>
  </si>
  <si>
    <t>"Fujinon 1/3"" 18X w/2X Lens"</t>
  </si>
  <si>
    <t>IDX Power Supply. Requires optional XLRMF10 cable sold seperately.</t>
  </si>
  <si>
    <t>IDX Power Supply, use with Studio-100 cable. Requires optional XLRMF10 cable sold seperately.</t>
  </si>
  <si>
    <t>IDX POWER SUPPLY 70W. Requires optional XLRMF10 cable sold seperately.</t>
  </si>
  <si>
    <t>MODULE SDI OUTPUTS (1X12G (QUAD) OR 4X3G) - INCLUDES MECHANICAL FRONT PANELS FOR STANDALONE AND RACKMOUNT, INCLUDES 100CM CABLE WITH LOCKING SYSTEM INCLUDED. 1/4 RACK</t>
  </si>
  <si>
    <t>MODULE SDI INPUTS (1X12G (QUAD) OR 4X3G) - INCLUDES MECHANICAL FRONT PANELS FOR STANDALONE AND RACKMOUNT, INCLUDES 100CM CABLE WITH LOCKING SYSTEM INCLUDED. 1/4 RACK</t>
  </si>
  <si>
    <t>PACK OF 5 X 100CM DEL CABLES</t>
  </si>
  <si>
    <t>MODULE DISPLAY PORT OUTPUT (1XDP 1.2) - INCLUDES MECHANICAL FRONT PANELS FOR STANDALONE AND RACKMOUNT, INCLUDES 100CM CABLE WITH LOCKING SYSTEM INCLUDED. 1/8 RACK</t>
  </si>
  <si>
    <t>MODULE DISPLAY PORT INPUT (1XDP 1.2) - INCLUDES MECHANICAL FRONT PANELS FOR STANDALONE AND RACKMOUNT, INCLUDES 100CM CABLE WITH LOCKING SYSTEM INCLUDED. 1/8 RACK</t>
  </si>
  <si>
    <t>MODULE HDMI OUTPUT (1XHDMI 2.0) - INCLUDES MECHANICAL FRONT PANELS FOR STANDALONE AND RACKMOUNT, INCLUDES 100CM CABLE WITH LOCKING SYSTEM INCLUDED. 1/8 RACK</t>
  </si>
  <si>
    <t>MODULE HDMI INPUT (1XHDMI 2.0) - INCLUDES MECHANICAL FRONT PANELS FOR STANDALONE AND RACKMOUNT, INCLUDES 100CM CABLE WITH LOCKING SYSTEM INCLUDED. 1/8 RACK</t>
  </si>
  <si>
    <t>RACK 1U FOR DEL MODULES - ACCEPT UP TO 4X SDI MODULES OR 8X HDMI MODULES</t>
  </si>
  <si>
    <t>MECHANICAL FRONT PANE COVER FOR DEL-R1U RACK APPLICATION - FULL FACE TO CLOSE THE RACK IF ALL MODULE SLOTS ARE NOT USED</t>
  </si>
  <si>
    <t>RIEDEL POWER SUPPLY MINIATURE FRAME</t>
  </si>
  <si>
    <t>HDMI D TO HDMI A ADAPTER HDMI 2 1M</t>
  </si>
  <si>
    <t>RIEDEL HDMI 2.0 TYPE D TO A CABLE ADAPTOR WITH RETENTION CLIP, 3M</t>
  </si>
  <si>
    <t>SNP PLATFORM BASE - HARDWARE REV A - 4 APPLICATION PROCESSORS, CENTRAL ST2110/2022-6/2022-7 INTERFACE. REQUIRES ADDITIONAL SOFTWARE KEYS (SNP-PSX-XXX) FOR ANY FUNCTIONALITY. REDUNDANT, HOT-SWAPPABLE POWER SUPPLIES FRAME SYNCHRONIZERS, OR SUPPORTING TWO UHD SQD/2SI REMAP FUNCTIONS. ONE KEY PER AP. (MAX 4 PER SNP) HDR</t>
  </si>
  <si>
    <t>"Canon 2/3"" HDgc Series Portable Zoom Lens with 2.0x extender &amp; digital drive w/LCD display"</t>
  </si>
  <si>
    <t>KJ10EX4.5BIRSES ENG/EFP LENS</t>
  </si>
  <si>
    <t>"Canon 2/3"" 13X Non- CAC Lens"</t>
  </si>
  <si>
    <t>2/3" HDGC LENS; FULL-SERVO W/ TYPE IV DU</t>
  </si>
  <si>
    <t>Canon 2/3? HD Lens (CAC / 2x extender for HPX500)</t>
  </si>
  <si>
    <t>Canon 2/3? HD Lens (CAC / 2x extender for HPX2700/3000/3700)</t>
  </si>
  <si>
    <t>Canon KJ20x8.2B Portable 20x HD Lens with 2x Zoom Extender</t>
  </si>
  <si>
    <t>CANON KJ20X8.2BKRSD 20x8.2 HD LENS</t>
  </si>
  <si>
    <t>CANON 2/3" LENS</t>
  </si>
  <si>
    <t>"Canon 2/3"" HD CAC Lens w/2x extender "</t>
  </si>
  <si>
    <t>LEADER LT4610 SYNC GEN W/ SER03 PTP LICENSE INSTALLED</t>
  </si>
  <si>
    <t>MELLANOX PASSIVE COPPER CABLE, ETH 100GBE, 100GB/S, QSFP28, 2M, BLACK, 30AWG, CA-N</t>
  </si>
  <si>
    <t>MELLANOX MSN2010-CB2F SPECTRUM BASED 10/25GBE 100GBE 1U OPEN ETHERNET SWITCH WITH MELLANOX ONYX 18 SFP28 4 QSFP28 - One Year SLA</t>
  </si>
  <si>
    <t>MELLANOX MSN2410 SPECTRUM BASED 25GBE/100GBE 1U OPEN ETHERNET SWITCH MLNX-OS, 48 SFP28 8 QSFP28 PRTS, 2 POWER SUPPLIES (AC), X86 DUAL CORE, SHORT DEPTH, P2C AIRFLOW, RAIL KIT - One Year SLA</t>
  </si>
  <si>
    <t>MELLANOX RACK INSTALLATION KIT FOR SN2100/SN2010 SERIES 1U HALF WIDTH SWITCHES, ALLOWS INSTALLATION OF A SINGLE SWITCH INTO STANDARD DEPTH RACKS</t>
  </si>
  <si>
    <t>NATIONWIDE 7RU SILENT RACK - FOR KAIROS FLYPACKS</t>
  </si>
  <si>
    <t>RIEDEL 100G QSFP CABLE VIRTU48/32</t>
  </si>
  <si>
    <t>RIEDEL 10GB DATA SFP</t>
  </si>
  <si>
    <t>ID4109 X1 HDMI IN X1 HDMI OUT</t>
  </si>
  <si>
    <t>RIEDEL 25GB DATA SFP</t>
  </si>
  <si>
    <t>ID4126 X2 HDMI OUT</t>
  </si>
  <si>
    <t>ID4110 X2 HDMI IN</t>
  </si>
  <si>
    <t>ID4122 X2 HDMI IN</t>
  </si>
  <si>
    <t>ID4134 X2 SDI OUT</t>
  </si>
  <si>
    <t>FUSION 3B MV OUTPUTS (12G SDI)</t>
  </si>
  <si>
    <t>ID4111 X3 HDMI IN</t>
  </si>
  <si>
    <t>ID4124 X3 HDMI IN</t>
  </si>
  <si>
    <t>Fusion6 - 4x HDMI 1.4 Inputs, Or 2x HDMI 2.0 Inputs</t>
  </si>
  <si>
    <t>ID4112 X4 HDMI IN</t>
  </si>
  <si>
    <t>ID4123 X4 HDMI IN</t>
  </si>
  <si>
    <t>ID4133 X4 HDMI OUT</t>
  </si>
  <si>
    <t>Fusion6 - 6x 3G-SDI Inputs + 2x 3G-SDI Outputs</t>
  </si>
  <si>
    <t>Fusion3 - 2x 12G or 3G-SDI Inputs</t>
  </si>
  <si>
    <t>Fusion3 - 2x 12G or 3G-SDI Outputs</t>
  </si>
  <si>
    <t>FUSION6 2OUT HDMI2.0 BOX CONFIG ID2523, MN-FUSION-6-B/ MN-FUSION-6-B-APP-25-2110-SDI-N/ MN-FUSION-6-B-APP-ADD-2110-GW-BB/ MN-Z-SFP-RT-SM-1310-25/ MN-Z-SFP-1T-HDMI-2.0 X2/ MN-Z-SFP-RT-COMPOSITE</t>
  </si>
  <si>
    <t>Fusion6 - 1x 12G Optical/Fiber Input, 2x 3G-SDI Inputs, 1x Sync Output, 1x Sync Input</t>
  </si>
  <si>
    <t>Fusion6 - 1x 12G-SDI Input, 2x 3G-SDI Inputs, 1x Sync Output, 1x Sync Input</t>
  </si>
  <si>
    <t>FUSN6 3X1 3GSDI HDMI IN CONFIG ID2638, MN-FusioN-6-B/MN-FusioN-6-B-APP-25-2110-SDI-N/MN-Fusion-6-B-APP-ADD-2110-GW-2ch/MN-FusioN-6-B-APP-ADD-2110-GW-BB/MN-Z-SFP-RT-SM-1310-25/MN-Z-SFP-RT-SDI-3G/MN-Z-SFP-1R-HDMI-2.0/MN-Z-SFP-RT-Composite/MN-Z-SFP-2R-SDI-3G</t>
  </si>
  <si>
    <t>Fusion6 - 4x 3G-SDI Inputs</t>
  </si>
  <si>
    <t>HDMI IN CONFIG ID:3918/FUSION-6-B,FUSION-6-B-APP-25-2110-SDI, FUSION-6-B-APP-ADD-2110-GW-BB,MN-Z-SFP-1R-HDMI-2.0 X2 /MN-Z-SFP-RT-SM-1310-25/MN-Z-SFP-RT/MN-Z-SFP-RT-RJ45</t>
  </si>
  <si>
    <t>2RU RACK W/ POWER 18XFUSIO3/9X FUSION 6</t>
  </si>
  <si>
    <t>HIGH DESITY BNC TO BNC ADAPTER 7CM</t>
  </si>
  <si>
    <t>HIGH DESITY BNC TO BNC ADAPTER 90CM</t>
  </si>
  <si>
    <t>Input MuoN-SFP HDBNC SDI 25G HDSDi</t>
  </si>
  <si>
    <t>HDMI2.0 HDUHD SINGLE INPUT TYPE D</t>
  </si>
  <si>
    <t>HDMI DVI SINGLE OUT TYPE D</t>
  </si>
  <si>
    <t>1GE SFP TRANSCEIVER RJ45 COPPER</t>
  </si>
  <si>
    <t>MN-MUON-SFP-A10-1T-HDMI+MN-MUON-APP-A10-2110-SDI-N+ RD-SFP-25G-1T-HDMI-SWNMOS</t>
  </si>
  <si>
    <t>Output MuoN-SFP HDBNC SDI 25G HDSDi</t>
  </si>
  <si>
    <t>VIRTU32 WITH CUSTOM CONFIGURATION (DOWN CONVERTING)</t>
  </si>
  <si>
    <t>VIRTU48 WITH CUSTOM CONFIGURATION (SFPS, QSFPS, ETC)</t>
  </si>
  <si>
    <t>VIRTU48 100G SWITCH 8QSFP48XSFPOK MUON A</t>
  </si>
  <si>
    <t>SKAARHOJ ETHERNET TO GPI LINK MODULE</t>
  </si>
  <si>
    <t>SKAARHOJ MASTER KEY ONE W/BLUE PILL INSIDE - KAIROS PANEL OPTION W/ POWER SUPPLY</t>
  </si>
  <si>
    <t>SKAARHOJ WAVE BOARD FOR LIVE SWITCHING PRODUCTIONS</t>
  </si>
  <si>
    <t>MOUNTING CLAMP FOR EPD-31-D02</t>
  </si>
  <si>
    <t>Mounting clamp for servo focus systems. This device will mount servo focus controllers to tripod head pan handles.</t>
  </si>
  <si>
    <t>CASE FOR AW-RP50</t>
  </si>
  <si>
    <t>HIGH POWER SFP FOR HC5000/UC3000/UCU500</t>
  </si>
  <si>
    <t>MUTIDYNE HUT APE POWERED HYBRID UNIVERSAL TRANSCEIVER - CAMERA SIDE, 2 SINGLE-MODE FIBERS (ST CONNECTORS), HYBRID CABLE SMPTE-304M PLUG CONNECTOR. PROVIDES POWER AND SIGNAL TRANSPORT TO PANASONIC AK-HC3900. ONLY WORKS WITH AK-HC3900.</t>
  </si>
  <si>
    <t>MULTIDYNE HUT CCU ADPTR LEMO TO 2 ST'S</t>
  </si>
  <si>
    <t>MUTIDYNE HUT CP POWERED HYBRID UNIVERSAL TRANSCEIVER - CAMERA SIDE, 2 SINGLE-MODE FIBERS (ST CONNECTORS), HYBRID CABLE SMPTE-304M PLUG CONNECTOR. PROVIDES POWER AND SIGNAL TRANSPORT TO PANASONIC AKHC5000, AKUC3300 AKUC4000</t>
  </si>
  <si>
    <t>B6 HD-35XX-GE PRODUCT MOUNTING KIT FOR PTZ CAMERAS. KIT INCLUDES TOP AND BOTTOM MOUNTS</t>
  </si>
  <si>
    <t>SINGLE VB6 UNIT RACK KIT FOR MOUNTING (1) VB SERIES VB6 PRODUCT, HD-35XX-GE SERIES, OR COMMS-300 IN 1 RU RACK SPACE</t>
  </si>
  <si>
    <t>2 RU SINGLE CAMERA BASE STATION FOR SILVERBACK V 4K TRANSCEIVER,SUPPORTS (1) 12G-SDI/(2) 6G-SDI/(4) 3G-SDI VIDEO OUTPUT(S),ADDITIONAL BIDIRECTIONAL 3G-SDI VIDEO, GIGABIT ETHERNET, 2 CH INTERCOM,DATA, AUDIO, TIMECODE, TALLY. (1) LEMO SMPTE-304M PLUG CONNECTOR FOR SENDING REMOTE POWER TO CAMERA</t>
  </si>
  <si>
    <t>2 RU DUAL CAMERA BASE STATION FOR SILVERBACK V 4K TRANSCEIVER,SUPPORTS (1) 12G-SDI/(2) 6G-SDI/(4) 3G-SDI VIDEO OUTPUT(S),ADDITIONAL BIDIRECTIONAL 3G-SDI VIDEO, GIGABIT ETHERNET, 2 CH INTERCOM,DATA, AUDIO, TIMECODE, TALLY. (2) LEMO SMPTE-304M PLUG CONNECTOR FOR SENDING REMOTE POWER TO CAMERAS</t>
  </si>
  <si>
    <t>(VARICAM) SILVERBACK V 4K CAMERA BACK TRANSCEIVER, SUPPORTS (1) 12G-SDI/(2)6G-SDI/(4) 3G-SDI VIDEO INPUT(S), ADDITIONAL BIDIRECTIONAL 3G-SDI VIDEO, GIGABIT ETHERNET, 2 CH INTERCOM, DATA, MIC/LINE AUDIO,TIMECODE, TALLY. WITH ANTON BAUER BATTERY PLATES ON CAMERA AND BATTERY SIDE, AND LEMO SMPTE-304M RECEPTACLE CONNECTOR FOR REMOTE POWER TO CAMERA</t>
  </si>
  <si>
    <t>MULTIDYNE POWER BOX FOR FBX75 KIT</t>
  </si>
  <si>
    <t>GENLOCK/ETHERNET PORTABLE/THROW DOWN FIBER OPTIC TRANSCEIVER. WITH (1) GENLOCK/SYNC OUTPUT (1) GIGABIT ETHERNET; 1 SINGLE-MODE FIBER OPERATION WITH (2) ST CONNECTORS (1 FOR 1310NM OPTICAL INPUT 1 COMMON OPTICAL OUTPUT). HOUSED IN VB6 ENCLOSURE. FOR RA</t>
  </si>
  <si>
    <t>12G-SDI VIDEO PORTABLE/THROW DOWN FIBER OPTIC RECEIVER. WITH (1) 12G-SDI VIDEO OUTPUT, (1) GENLOCK/SYNC INPUT (1) GIGABIT ETHERNET; 1 SINGLE-MODE FIBER OPERATION WITH ST CONNECTOR ( INCOMING 12G OPTICAL PATH IS 1310NM VIA EXPRESS PORT). HOUSED IN VB6</t>
  </si>
  <si>
    <t>4K UPGRADE KIT MODIFICATION SKU FOR HCU250 WITH HUC01G AND INSTALLATION</t>
  </si>
  <si>
    <t>AK-UC4000 W/ HIGH POWER SFP INSTALLED (WORKS WITH MOD1AK-UCU600 ONLY)</t>
  </si>
  <si>
    <t>AK-UCU500 W/ HIGH POWER SFP AND ST FIBER CONNECTORS INSTALLED (WORKS WITH MOD1AK-UC3000 OR MOD1AK-HC5000)</t>
  </si>
  <si>
    <t>AK-UCU600 W/ HIGH POWER SFP INSTALLED AND ST FIBER CONNECTORS INSTALLED (WORKS WITH MOD1AK-UC400 OR MOD1AK-UC3000)</t>
  </si>
  <si>
    <t>AW-HE145 IN BLACK WITH OPTICAL LOW PASS FILTER</t>
  </si>
  <si>
    <t>AW-HE145 IN WHITE WITH OPTICAL LOW PASS FILTER</t>
  </si>
  <si>
    <t>AW-UE150 IN BLACK WITH OPTICAL LOW PASS FILTER</t>
  </si>
  <si>
    <t>AW-UE150 IN WHITE WITH OPTICAL LOW PASS FILTER</t>
  </si>
  <si>
    <t>AK-UCU500 W/ ST FIBER CONNECTORS INSTALLED</t>
  </si>
  <si>
    <t>AK-UCU600 W/ ST FIBER CONNECTORS INSTALLED</t>
  </si>
  <si>
    <t>UC4000 4K FLAGSHIP FIELD CAMERA W/ OLPF ANTI MOIRE FILTER INSTALLED REPLACING DIFFUSION FILTER IN FILTER WHEEL</t>
  </si>
  <si>
    <t>Portabrace Monitor Hood for HVF100G</t>
  </si>
  <si>
    <t>Fujinon Semi-Servo Rear Control Kit for 1/2"" or 2/3"" Pro Studio Lenses.</t>
  </si>
  <si>
    <t>MS-15D FULL SERVO SYSTEM</t>
  </si>
  <si>
    <t>REPLACES MS-11/3C FOCUS BLOCK IS FMM-3D</t>
  </si>
  <si>
    <t>Canon Servo Rear Economical Control Kit for Canon Studio Lenses</t>
  </si>
  <si>
    <t>Canon Servo Rear Control Kit Zoom Demand Style</t>
  </si>
  <si>
    <t>CONTROLLERS FOR XA50X9.5 OR XA55X9.5</t>
  </si>
  <si>
    <t>Semi-Servo Control Conversion Kit.</t>
  </si>
  <si>
    <t>FUJI SEMI SERVO REAR KIT</t>
  </si>
  <si>
    <t>Canon Servo Rear Control Kit for Canon Studio Lenses</t>
  </si>
  <si>
    <t>DOTWRX COOL DOME PTZ HOUSING</t>
  </si>
  <si>
    <t>DOTWORX COOL DOME PTZ HOUSING W/ FIDO</t>
  </si>
  <si>
    <t>PTZ DOTWRX COOL DOME PTZ HOUSING W/ TERADEK ENCODER IP</t>
  </si>
  <si>
    <t>DOTWRX HEATER BLOWER PTZ HOUSING</t>
  </si>
  <si>
    <t>DOTWRX HEATER BLOWER PTZ HOUSING W/ FIDO</t>
  </si>
  <si>
    <t>LARGE PTZ DOTWRX COOL DOME HOUSING</t>
  </si>
  <si>
    <t>LARGE PTZ DOTWRX HEATER BLOWER HOUSING</t>
  </si>
  <si>
    <t>NEW! Power cable (28"") for BTLH910 and BTLH80 for connection to shoulder-mount camcorders.</t>
  </si>
  <si>
    <t>AB POWERTAP-MULTI POWER TAP SPLITTER</t>
  </si>
  <si>
    <t>PTZ26 Capsule Housing for use with Tekskil Prompter Monitors and an Integrated PTZ camera system</t>
  </si>
  <si>
    <t>19 INCH PTZ-26 INTEGRATED PTZ PROMPTER - ENHANCED LCD DISPLAY WITH LED BACKLIGHTS 550+ NITS BRIGHTNESS 2000:1 CONTRAST</t>
  </si>
  <si>
    <t>Network Pedestal with 19" Motorized Elevation Column and Pan Table with 100 Remote Presets (Network Control) - 90 lbs. Capacity</t>
  </si>
  <si>
    <t>Tekskil Network Pedestal with 19" Motorized Elevation Column and Pan Table with 100 Remote Presets (Network Control) and TallyCAM - 90 lbs. Capacity</t>
  </si>
  <si>
    <t>Network Pedestal with 19" Motorized Elevation Column and Pan Table with 100 Remote Presets (Network Control), TallyCAM and Premium Aux Monitor - 90 lbs. Capacity</t>
  </si>
  <si>
    <t>Network Pedestal with 19" Motorized Elevation Column and Pan Table with 100 Remote Presets (Network Control), TallyCAM and Value Aux Monitor - 90 lbs. Capacity</t>
  </si>
  <si>
    <t>Network Pedestal with 19" Motorized Elevation Column and Pan Table with 100 Remote Presets (Network Control), Floor Manager, and Value Aux Monitor - 90 lbs. Capacity</t>
  </si>
  <si>
    <t>Network Pedestal with 19" Motorized Elevation Column and Pan Table with 15 Remote Presets (Network Control), TallyCAM and Premium Aux Monitor - 90 lbs. Capacity</t>
  </si>
  <si>
    <t>Network Pedestal with 19" Motorized Elevation Column and Pan Table with 15 Remote Presets (Network Control), Floor Manager and Value Aux Monitor - 90 lbs. Capacity</t>
  </si>
  <si>
    <t>NON-NETWORK PEDESTAL WITH 19" MOTORIZED ELEVATION COLUMN, 3 MANUAL PRESETS, AND BASIC LCD PROMPTER - INCLUDES INSTALLATION CABLING. ONE TCH OR TCS PER NETWORK OPTIONAL.</t>
  </si>
  <si>
    <t>NON-NETWORK PEDESTAL WITH 19" MOTORIZED ELEVATION COLUMN, 3 MANUAL PRESETS, AND PREMIUM LCD PROMPTER - INCLUDES INSTALLATION CABLING. ONE TCH OR TCS PER NETWORK OPTIONAL.</t>
  </si>
  <si>
    <t>NON-NETWORK PEDESTAL WITH 19" MOTORIZED ELEVATION COLUMN, 3 MANUAL PRESETS, BASIC LCD PROMPTER PAN TABLE, AND TALLY - INCLUDES INSTALLATION CABLING. ONE TCH OR TCS PER NETWORK OPTIONAL.</t>
  </si>
  <si>
    <t>NON-NETWORK PEDESTAL WITH 19" MOTORIZED ELEVATION COLUMN, 3 MANUAL PRESETS, PREMIUM LCD PROMPTER PAN TABLE, AND TALLY - INCLUDES INSTALLATION CABLING. ONE TCH OR TCS PER NETWORK OPTIONAL.</t>
  </si>
  <si>
    <t>NON-NETWORK PEDESTAL WITH 19" MOTORIZED ELEVATION COLUMN, 3 MANUAL PRESETS, BASIC LCD PROMPTER PAN TABLE, TALLYCAM, AND 22" BASIC AUX PANEL - INCLUDES INSTALLATION CABLING. ONE TCH OR TCS PER NETWORK OPTIONAL.</t>
  </si>
  <si>
    <t>NON-NETWORK PEDESTAL WITH 19" MOTORIZED ELEVATION COLUMN, 3 MANUAL PRESETS, PREMIUM LCD PROMPTER PAN TABLE, TALLYCAM, AND 19" PREMIUM AUX PANEL - INCLUDES INSTALLATION CABLING. ONE TCH OR TCS PER NETWORK OPTIONAL.</t>
  </si>
  <si>
    <t>NON-NETWORK PEDESTAL WITH 19" MOTORIZED ELEVATION COLUMN, 3 MANUAL PRESETS, BASIC LCD PROMPTER PAN TABLE, TALLYCAM, CLOCK, AND 22" BASIC AUX PANEL - INCLUDES INSTALLATION CABLING. ONE TCH OR TCS PER NETWORK OPTIONAL.</t>
  </si>
  <si>
    <t>NON-NETWORK PEDESTAL WITH 19" MOTORIZED ELEVATION COLUMN, 3 MANUAL PRESETS, PREMIUM LCD PROMPTER PAN TABLE, TALLYCAM, CLOCK, AND 19" PREMIUM AUX PANEL - INCLUDES INSTALLATION CABLING. ONE TCH OR TCS PER NETWORK OPTIONAL.</t>
  </si>
  <si>
    <t>NETWORK PEDESTAL WITH 19" MOTORIZED ELEVATION COLUMN, 100 NETWORK PRESETS, BASIC LCD PROMPTER PAN TABLE, TALLYCAM, CLOCK, AND 22" BASIC AUX PANEL - INCLUDES INSTALLATION CABLING. REQUIRES ONE TCH OR TCS PER NETWORK.</t>
  </si>
  <si>
    <t>NETWORK PEDESTAL WITH 19" MOTORIZED ELEVATION COLUMN, 100 NETWORK PRESETS, PREMIUM LCD PROMPTER PAN TABLE, TALLYCAM, CLOCK, AND 19" PREMIUM AUX PANEL - INCLUDES INSTALLATION CABLING. REQUIRES ONE TCH OR TCS PER NETWORK.</t>
  </si>
  <si>
    <t>NETWORK PEDESTAL WITH 19" MOTORIZED ELEVATION COLUMN, 100 NETWORK PRESETS, BASIC LCD PROMPTER PAN TABLE, FLOOR MANAGER, VIEWFINDER, AND 22" BASIC AUX PANEL - INCLUDES INSTALLATION CABLING. REQUIRES ONE TCH OR TCS PER NETWORK.</t>
  </si>
  <si>
    <t>NETWORK PEDESTAL WITH 19" MOTORIZED ELEVATION COLUMN, 100 NETWORK PRESETS, PREMIUM LCD PROMPTER PAN TABLE, FLOOR MANAGER, VIEWFINDER, AND 19" PREMIUM AUX PANEL - INCLUDES INSTALLATION CABLING. REQUIRES ONE TCH OR TCS PER NETWORK.</t>
  </si>
  <si>
    <t>NETWORK PEDESTAL WITH 19" MOTORIZED ELEVATION COLUMN, 100 NETWORK PRESETS, NETWORK LCD PROMPTER (GENERATES PROMPTER VIDEO ON THE FLY FROM THE DATA STREAM) PAN TABLE, FLOOR MANAGER, VIEWFINDER, AND 19" PREMIUM AUX PANEL - INCLUDES INSTALLATION CABLING. REQUIRES ONE TCH OR TCS PER NETWORK.</t>
  </si>
  <si>
    <t>PAN370 - 370 Network controlled Rotation Table with 100 position memory, local control with 3 Presets - 90 lbs. Capacity. Annual License after 1st year (Includes N12 Network Control Interface)</t>
  </si>
  <si>
    <t>PIPE CLAMP MOUNT FOR SUSPENDED Q40 PAN TABLE - 2 INCH PIPE COUPLER TO TOP OF PAN TABLE</t>
  </si>
  <si>
    <t>LOWER MOUNT ADAPTER FOR SUSPENDED Q40 PAN TABLE - MOUNTS THE PAN TABLE TO TOP OF THE PTZ CAPSULE ENCLOSURE</t>
  </si>
  <si>
    <t>PED319 - Network controlled Elevation Column with 100 position Network Memory, local control with 3 Presets - 90 lbs. Capacity. Annual License after 1st year (Includes N11 Network Control Interface)</t>
  </si>
  <si>
    <t>Pan Bar Kit for the Tekskil PED319</t>
  </si>
  <si>
    <t>3-Button Tethered Pedestal or Pan Table Controller (Wired)</t>
  </si>
  <si>
    <t>BASIC MOTORIZED PEDESTAL WITHOUT PRESETS</t>
  </si>
  <si>
    <t>MOTORIZED PEDESTAL - NETWORK CONTROLLED LIFT COLUMN WITH 3 LOCAL AND 100 NETWORK POSITION MEMORY PRESETS, BNC INTERFACE I/O, AC POWER BAR AND 9-FOOT NEMA/IEC AC POWER CORD - 90 LBS. CAPACITY</t>
  </si>
  <si>
    <t>PEDESTAL TO PTZ CAMERA ADAPTER PLATE</t>
  </si>
  <si>
    <t>Balance Beam for Pan Table mounting of Talent Assist Devices</t>
  </si>
  <si>
    <t>QUICK RAIN SLICK RAIN, DUST COVER(CX350).</t>
  </si>
  <si>
    <t>UL STABILITY KIT FOR Q50 TEKSKIL PEDESTAL OF INTERLOCKING COUNTERWEIGHTS</t>
  </si>
  <si>
    <t>5 lb. Sliding, Interlocking counterweight</t>
  </si>
  <si>
    <t>15 lbs. Counterweight for Pan370 - Network applications</t>
  </si>
  <si>
    <t>Remote Control Cable for AK-HCU931, AK-HC3500, AK-3800,3 Meters</t>
  </si>
  <si>
    <t>REMOTE CONTROL CABLE 20 METERS</t>
  </si>
  <si>
    <t>REMOTE CONTROL CABLE 90 METERS</t>
  </si>
  <si>
    <t>RAIN SLICKER FOR PANASONIC AG-CX350.</t>
  </si>
  <si>
    <t>PORTABRACE RAIN COVER FOR VARICAM LT</t>
  </si>
  <si>
    <t>20 Pin to 12 Pin cable</t>
  </si>
  <si>
    <t>THERMODYNE CASE STUDIO CAMERAS PLV100 UC3900</t>
  </si>
  <si>
    <t>AG-CX350 THERMODYNE HARD SHIPPING CASE WITH CUSTOM FOAM FOR THE AG-CX350. INCLUDES RETRACTABLE HANDLE.</t>
  </si>
  <si>
    <t>ROAD CASE FOR AK-HBU500</t>
  </si>
  <si>
    <t>Thermodyne Case for AK-HC5000/UC3000+VF</t>
  </si>
  <si>
    <t>KAIROS PANEL HARD CASE 3I6018-8</t>
  </si>
  <si>
    <t>HARD CASE FOR KC10C2 COMPACT PANEL</t>
  </si>
  <si>
    <t>Tripod Adaptor Plate</t>
  </si>
  <si>
    <t>Thermodyne Case for AK-UCU500+ROP</t>
  </si>
  <si>
    <t>SHAN- COMBO CASE FOR BOTH UE100 RP60</t>
  </si>
  <si>
    <t>ROAD CASE FOR AV-UHS500</t>
  </si>
  <si>
    <t>SEMI SERVO KIT FOR XA20X</t>
  </si>
  <si>
    <t>Full Servo Kit for ZA22 lenses</t>
  </si>
  <si>
    <t>"DIGI FULL SERVO KIT ""RD"" TYPE"</t>
  </si>
  <si>
    <t>DIGI FULL SERVO FOR "ERD" TYPE LENSES. INCLUDES ERD-40A-D01 DIGITAL ZOOM DEMAND, EPD-41A-D01 / D02 DIGITAL FOCUS DEMAND AND TWO MCA-37 MOUNTING CLAMPS.</t>
  </si>
  <si>
    <t>SERVO KIT FOR 27X</t>
  </si>
  <si>
    <t>TALENT ASSIST CLOCK - (REQUIRES AN INTERNET CONNECTION BUT IS NOT NETWORK CONTROLLABLE)</t>
  </si>
  <si>
    <t>SMPTE/EBU/ESE Time Code/Clock (Slave Display) with 2.3 inch numerals for HH:MM:SS</t>
  </si>
  <si>
    <t>Z" Bracket, mounts a Tekskil ESE Clock below the Prompter monitor when no Talent Assist/Aux Monitor is specified</t>
  </si>
  <si>
    <t>19A-V 19" TALENT ASSIST/AUX MONITOR WITH HDMI AND COMPOSITE INPUTS</t>
  </si>
  <si>
    <t>22B-A 22" TALENT ASSIST/AUX MONITOR WITH HDMI AND COMPOSITE INPUTS INCLUDES 5-FOOT HDMI CABLE</t>
  </si>
  <si>
    <t>LCD-7A-B HD 7" Viewfinder, LED Edgelit, Composite, 3G/HD/SD-SDI, HDMI and USB Inputs, Waveform and Test Functions</t>
  </si>
  <si>
    <t>LCD-7A-PRO HD 7" Viewfinder, LED Edgelit, Composite, 3G/HD/SD-SDI, HDMI and USB Inputs, Waveform and Test Functions and HD-SDI to HDMI Cross Conversion</t>
  </si>
  <si>
    <t>19A-HD 19" TALENT MONITOR WITH 3G/HD/SD-SDI AND COMPOSITE VIDEO INPUTS</t>
  </si>
  <si>
    <t>PREMIUM MONITOR UPGRADE FROM 19 INCH TO 22 INCH</t>
  </si>
  <si>
    <t>22A-HD 21.5" TALENT MONITOR WITH 3G/HD/SD-SDI AND COMPOSITE VIDEO INPUTS</t>
  </si>
  <si>
    <t>Tekskil Floor Manager - Multi-purpose, Ultrawide (4" x 15") 300 Nit LED edgelit display includes any combination of Dual Stage Tally, Camera ID, SMPTE/EBU VITC Time Code, Count Up/Count Down, Time of Day and Ad Hoc Messaging, Annual License Fee/Support af</t>
  </si>
  <si>
    <t>Single Stage Tally Light (dimmable 3 LED array), customer external mount</t>
  </si>
  <si>
    <t>DC Power Supply Adapter Cable 2-pin DIN to 2-pin Swichcraft for Floor Manager</t>
  </si>
  <si>
    <t>TallyCAM Plus - Dual Color LED Bar Tally with illuminated Camera Number (0-19), Mounts to the top of the Hood Assembly or the base of a SelectVIEW display</t>
  </si>
  <si>
    <t>Aux Mount Kit includes DG03 Long VESA 75/100 Bracket, adjustable Tension Arm and two 5 lb. counterweights for mounting Talent Monitors. Note: Weight shown includes the counterweights</t>
  </si>
  <si>
    <t>AUX MOUNT KIT INCLUDES DG40 VESA 75/100 BRACKET, QG202 EXTENDED BRACKET AND AND (2) 5 LBS. COUNTERWEIGHTS FOR MOUNTING CLOCKS,FLOOR MANAGERS, AND TALENT ASSIST/AUX MONITORS TO PTZ PEDESTALS</t>
  </si>
  <si>
    <t>19" Talent Assist/Aux Panel with DG40 Truss, QG202Extension Support Kit and TA35 HDMI Monitor</t>
  </si>
  <si>
    <t>21.5" Talent Assist/Aux Panel with DG40 Truss, QG202Extension Support Kit and TA36 HDMI Monitor</t>
  </si>
  <si>
    <t>Aux Mount Kit includes DG35 Short VESA 75/100 Bracket, adjustable Tension Arm and two 5 lb. counterweights for mounting Talent Monitors. Note: Weight shown includes the counterweights</t>
  </si>
  <si>
    <t>22" VALUE SERIES TALENT ASSIST/AUX PANEL KIT WITH DG40 TRUSS, QG202 EXTENSION SUPPORT KIT, (2) 5 LBS. COUNTERWEIGHT AND TA36 22" HDMI MONITOR</t>
  </si>
  <si>
    <t>TEKSKIL CONTROL SERVER - HARDWARE BASED NETWORK APPLICATION CONTROL INTERFACE/PROXY SERVER FOR PANASONIC PTZ CAMERAS AND AW-RP150 CONTROLLER - INSTALLS ON THE NETWORK AS A NODE.</t>
  </si>
  <si>
    <t>CUSTOM INTERCONNECT CABLE KIT</t>
  </si>
  <si>
    <t>Tandem Gold Mount 70 Watt Charger Adapter, One Battery Position</t>
  </si>
  <si>
    <t>REMOTE OFF-SITE COMMISSIONING OF TEKSKIL ON ALL Q30 PEDESTAL SYSTEMS</t>
  </si>
  <si>
    <t>Annual Equipment Software License Renewal and Support</t>
  </si>
  <si>
    <t>Annual Application and Control Software License Renewal and Support</t>
  </si>
  <si>
    <t>IGUS 17.2.063 - 1M CHAIN</t>
  </si>
  <si>
    <t>IGUS 117.2.1P - FEMALE END CHAIN (FOR LGUS CHAIN 17.2.063) VESSEL SIDE</t>
  </si>
  <si>
    <t>LGUS 117.2.2P - MALE END CHAIN (FOR LGUS CHAIN 17.2.063) DOLLY SIDE</t>
  </si>
  <si>
    <t>RAIL CONNECTION</t>
  </si>
  <si>
    <t>STARTER SIMPLO</t>
  </si>
  <si>
    <t>STARTER SIMPLO TWIN</t>
  </si>
  <si>
    <t>STARTER VARIO</t>
  </si>
  <si>
    <t>STARTER SIMPLO DESCENDER</t>
  </si>
  <si>
    <t>STARTER DOLLY SIMPLO TWIN</t>
  </si>
  <si>
    <t>STARTER FLOOR DOLLY 400</t>
  </si>
  <si>
    <t>STARTER FLOOR DOLLY 250</t>
  </si>
  <si>
    <t>60MM EXTENSION STARTER</t>
  </si>
  <si>
    <t>100MM EXTENSION STARTER</t>
  </si>
  <si>
    <t>150MM EXTENSION STARTER</t>
  </si>
  <si>
    <t>200MM EXTENSION STARTER</t>
  </si>
  <si>
    <t>250MM EXTENSION STARTER</t>
  </si>
  <si>
    <t>500MM EXTENSION STARTER</t>
  </si>
  <si>
    <t>MOTORIZED PAN HEAD</t>
  </si>
  <si>
    <t>QUICK RELEASE PLATE</t>
  </si>
  <si>
    <t>PROMPTER UPGRADE KIT FOR CUESCRIPT</t>
  </si>
  <si>
    <t>2M STRAIGHT FLOOR TRACK 400</t>
  </si>
  <si>
    <t>1M STRAIGHT FLOOR TRACK 400</t>
  </si>
  <si>
    <t>CURVED TRACK 3M RADIUS 30 DEGREES</t>
  </si>
  <si>
    <t>CURVED TRACK 4M RADIUS 30 DEGREES 400</t>
  </si>
  <si>
    <t>2M STRAIGHT FLOOR TRACK 250</t>
  </si>
  <si>
    <t>1M STRAIGHT FLOOR TRACK 250</t>
  </si>
  <si>
    <t>CURVED TRACK 4M RADIUS 30 DEGREES 250</t>
  </si>
  <si>
    <t>POWER SUPPLY UNIT, INPUT 100-240V, OUTPUT 24V DC 9.2A (EC5 F), UL CERTIFICATE</t>
  </si>
  <si>
    <t>20M Encoder Belt</t>
  </si>
  <si>
    <t>5M DOLLY POWER SUPPLY EXTENSION CABLE</t>
  </si>
  <si>
    <t>10M DOLLY POWER SUPPLY EXTENSION CABLE</t>
  </si>
  <si>
    <t>20M DOLLY POWER SUPPLY EXTENSION CABLE</t>
  </si>
  <si>
    <t>10M IGUS Chain + Cables - Floor</t>
  </si>
  <si>
    <t>20M IGUS Chain + Cables - Floor</t>
  </si>
  <si>
    <t>10M IGUS Chain + Cables - Ceiling</t>
  </si>
  <si>
    <t>20M IGUS Chain + Cables - Ceiling</t>
  </si>
  <si>
    <t>Access Kit Hanging Totem Column/Ceiling Truss</t>
  </si>
  <si>
    <t>TUNING DESCENDER 50</t>
  </si>
  <si>
    <t>1.0m Straight Track Black 250 - Floor</t>
  </si>
  <si>
    <t>1.5m Straight Track Black 250 - Floor</t>
  </si>
  <si>
    <t>2.0m Straight Track Black 250 - Floor</t>
  </si>
  <si>
    <t>Floor Dolly 400 + Totem 50</t>
  </si>
  <si>
    <t>1.0m Straight Track 400 - Floor</t>
  </si>
  <si>
    <t>1.0m Straight Track Black 400 - Floor</t>
  </si>
  <si>
    <t>1.5m Straight Track Black 400 - Floor</t>
  </si>
  <si>
    <t>2.0m Straight Track 400 - Floor</t>
  </si>
  <si>
    <t>2.0m Straight Track Black 400 - Floor</t>
  </si>
  <si>
    <t>WHEEL 80MM DIAMETER FOR 400MM INTERAXIS TRACK</t>
  </si>
  <si>
    <t>WHEEL 40MM DIAMETER</t>
  </si>
  <si>
    <t>FLOOR DOLLY MOTOR WITH ENCODER AND 1:10 GEARBOX</t>
  </si>
  <si>
    <t>ABSOLUTE ENCODER 10MM SHAFT</t>
  </si>
  <si>
    <t>Tuning Totem 50 with Base Plate for Dolly</t>
  </si>
  <si>
    <t>COLUMN MOTOR WITH ENCODER AND 1:30 GEARBOX</t>
  </si>
  <si>
    <t>LINEAR GUIDE WITH PLASTIC COVERED BEARINGS. RIGID MOUNT</t>
  </si>
  <si>
    <t>LINEAR GUIDE WITH PLASTIC COVERED BEARINGS. SPRING MOUNT</t>
  </si>
  <si>
    <t>Tuning Totem 50</t>
  </si>
  <si>
    <t>Tuning Totem 80 - Outdoor</t>
  </si>
  <si>
    <t>1.0m Straight Track 250 - Ceiling</t>
  </si>
  <si>
    <t>1.0m Straight Track Black 250 - Ceiling</t>
  </si>
  <si>
    <t>1.5m Straight Track 250 - Ceiling</t>
  </si>
  <si>
    <t>2.0m Straight Track Black 250 - Ceiling</t>
  </si>
  <si>
    <t>0.5m Straight Track 250 - Ceiling</t>
  </si>
  <si>
    <t>0.5m Straight Track Black 250 - Ceiling</t>
  </si>
  <si>
    <t>Ceiling Dolly 400 + Descender 80</t>
  </si>
  <si>
    <t>0.5m Straight Track 400 - Ceiling</t>
  </si>
  <si>
    <t>1.0m Straight Track 400 - Ceiling</t>
  </si>
  <si>
    <t>1.5m Straight Track 400 - Ceiling</t>
  </si>
  <si>
    <t>2.0m Straight Track 400 - Ceiling</t>
  </si>
  <si>
    <t>Wheel 50mm diameter for 250mm interaxial track</t>
  </si>
  <si>
    <t>CEILING DOLLY MOTOR WITH ENCODER AND 1:1 0 GEARBOX</t>
  </si>
  <si>
    <t>TUNING CEILING DOLLY 400MM INTERAXIAL WITH VR HARDWARE UPGRADE</t>
  </si>
  <si>
    <t>1.0m Straight Track 250 w/o Truss - Ceiling</t>
  </si>
  <si>
    <t>2.0 Straight Track 250 w/o Truss - Ceiling</t>
  </si>
  <si>
    <t>1.5m Straight Track 250 w/o Truss - Ceiling</t>
  </si>
  <si>
    <t>0.5m Straight Track 250 w/o Truss - Ceiling</t>
  </si>
  <si>
    <t>TUNING DOLLY OR COLUMN ELECTRONIC UNIT. ETHERNET COMMUNICATION. (MLR) + SERIAL VR INPUT FROM UE150.</t>
  </si>
  <si>
    <t>VR Slave Upgrade for dolly without column</t>
  </si>
  <si>
    <t>Tuning VR/AR Hardware Upgrade Cable Driver Software</t>
  </si>
  <si>
    <t>150 PTZ FLAT PLATE 3MM</t>
  </si>
  <si>
    <t>TUNING FLAT PLATE 3MM</t>
  </si>
  <si>
    <t>Jabba Antivabration Plate - Ceiling</t>
  </si>
  <si>
    <t>Jabba Antivibration Plate - Floor</t>
  </si>
  <si>
    <t>Square Connection Kit with Risers (4 Pieces)</t>
  </si>
  <si>
    <t>SQUARE RISER CONNECTION KIT (2 PIECES)</t>
  </si>
  <si>
    <t>60mm Piece of Tecnopoint Square Riser</t>
  </si>
  <si>
    <t>100mm Piece of Tecnopoint Square Riser</t>
  </si>
  <si>
    <t>150mm Piece of Tecnopoint Square Riser</t>
  </si>
  <si>
    <t>200mm Piece of Tecnopoint Square Riser</t>
  </si>
  <si>
    <t>250mm Piece of Tecnopoint Square Riser</t>
  </si>
  <si>
    <t>500mm Piece of Tecnopoint Square Riser</t>
  </si>
  <si>
    <t>1000mm Piece of Tecnopoint Square Riser</t>
  </si>
  <si>
    <t>Riser Kit with Tie Rods, Clamps Screws</t>
  </si>
  <si>
    <t>TuningS 10-camera License: hardware-based USB License Dongle with software control of 10 PTZ cameras including 5 with Tecnopoint robotics, VR control ready</t>
  </si>
  <si>
    <t>TuningS 20-Camera License: hardware-based USB License Dongle with software control of 20 PTZ cameras including 10 with Tecnopoint robotics, VR control ready</t>
  </si>
  <si>
    <t>4K BOX LENS. 2X. STABILIZER</t>
  </si>
  <si>
    <t>UA13X4.5BERD 4K EFP ZOOM LENS</t>
  </si>
  <si>
    <t>UA14X4.5BERD 4K EFP ZOOM LENS</t>
  </si>
  <si>
    <t>4K PREMIER WIDE-TELE, FULL SERVO, 2X</t>
  </si>
  <si>
    <t>FUJINON 4K UHD 7.6 TO 137MM F/1.8 18X ZOOM LENS. 2/3" (B4) FORMAT. BUILT IN SERVO ZOOM FOCUS WITH 2X EXTENDER.</t>
  </si>
  <si>
    <t>Fuji 22x 4K Lens</t>
  </si>
  <si>
    <t>FUJINON 4K UHD 7.6 TO 175MM F/1.8 23X ZOOM LENS. 2/3" (B4) FORMAT. BUILT IN SERVO ZOOM FOCUS WITH 2X EXTENDER.</t>
  </si>
  <si>
    <t>FUJI 4K UHDZOOM LENS DOUBLER S10 DRIVE</t>
  </si>
  <si>
    <t>FUJI 4K 24X7.8 B4 ZOOM W/ DOUBLER</t>
  </si>
  <si>
    <t>STUDIO BOX LENS - LENS ONLY - HBU500 REQUIRED MODIFICATION TO FIT THIS LENS</t>
  </si>
  <si>
    <t>UA46X13.5BERD 4K STDIO + CASE SUPPORT</t>
  </si>
  <si>
    <t>4K PLUS PREMIER, FULL SERVO, 2X RBF, STABILIZATION</t>
  </si>
  <si>
    <t>UA46X9.7BERD 4K STDIO + CASE SUPPORT</t>
  </si>
  <si>
    <t>UA70X8.7BESM W/ STABLIZER</t>
  </si>
  <si>
    <t>Sun Hood</t>
  </si>
  <si>
    <t>VariCam hard shipping case with wheels and handle.</t>
  </si>
  <si>
    <t>15.5"" VariCam VF cable with right angle connectors on both ends.</t>
  </si>
  <si>
    <t>"24"" VariCam VF Extended cable with one right angle connector (camera side) and one straight connector (VF side). The extended cable is designed to be used with an eyepiece leveler.Â  This Extended cable allows for VF to be relocated toward the back of the camera and keeps it level when the camera is tilting up or down."</t>
  </si>
  <si>
    <t>20 Inch Cable for LT EVF bundled with BNC and 4 pin Hirose</t>
  </si>
  <si>
    <t>10' EXTENSION FOR ALL CONTROLLERS W/ 2.5MM CONNECTOR</t>
  </si>
  <si>
    <t>100' EXTENSION FOR ALL CONTROLLERS W/ 2.5MM CONNECTOR</t>
  </si>
  <si>
    <t>20' EXTENSION FOR ALL CONTROLLERS W/ 2.5MM CONNECTOR</t>
  </si>
  <si>
    <t>50' EXTENSION FOR ALL CONTROLLERS W/ 2.5MM CONNECTOR</t>
  </si>
  <si>
    <t>PISTOL GRIP PROFESSIONAL ZOOM/FOCUS CONTROL FOR LANC CAMERAS</t>
  </si>
  <si>
    <t>PROFESSIONAL ZOOM/FOCUS CONTROL FOR LANC CAMERAS</t>
  </si>
  <si>
    <t>"Varizoom Remote Control for the AG3DA1. Controls Zoom, Focus, Iris, Stop/Start as well as Convergence."</t>
  </si>
  <si>
    <t>ZOOM/RECORD ROCKER CONTROL FOR LANC CAMERAS</t>
  </si>
  <si>
    <t>COMPACT VARIABLE-ROCKER CONTROL WITH EXTRA FEATURES FOR LANC CAMERAS</t>
  </si>
  <si>
    <t>MINI ZOOM/FOCUS JOYSTICK CONTROL FOR LANC CAMERAS</t>
  </si>
  <si>
    <t>MINI ZOOM/FOCUS JOYSTICK CONTROL WITH EXTRA FEATURES FOR LANC CAMERAS</t>
  </si>
  <si>
    <t>FUJI 0.7X WIDE ANGLE ATTACHMENT LENS</t>
  </si>
  <si>
    <t>Fujinon 0.8x Wide Angle Converter Lens (Zoom Through)</t>
  </si>
  <si>
    <t>PROAUDIO 5Y EXT WARRANTY - RECEIVER (WX-SR202) AND WIRELESS ANTENNA (WX-SA250). EXTENDS STANDARD 3YR WARRANTY TO INCLUDE YRS 4 5 FOR A TOTAL OF 5YRS WARRANTY ON BOTH MODELS.</t>
  </si>
  <si>
    <t>PROAUDIO 5Y EXT WARRANTY - MICROPHONE CHARGING STAND, EXTENDS STANDARD 3YR WARRANTY TO INCLUDE YRS 4 5 FOR A TOTAL OF 5 YRS OF WARRANTY</t>
  </si>
  <si>
    <t>PROAUDIO 5Y EXT WARRANTY - WIRELESS MIC, EXTENDS STANDARD 3 YR WARRANTY TO INLCUDE YRS 4 5 FOR A TOTAL OF 5YRS WARRANTY. SKU GOOD FOR WX-ST200 OR WX-ST400 MODEL MICROPHONE</t>
  </si>
  <si>
    <t>HANDHELD MIC VINYL GRAPHIC-QTY 50 USER APPLIED DECAL - USER SUPPLIED GRAPHIC</t>
  </si>
  <si>
    <t>FUJINON 2/3" 20X MD LENS W/ EXTENDER</t>
  </si>
  <si>
    <t>Fujinon HD 20x 2/3"" lens w/ 2x extender. 8.5-170mm for 2/3"" Format. 20x Zoom Ratio and 2x Extender. Fast f/1.8 Max Aperture at 8 .5-113mm. Manual Focus and Servo Zoom. Innerfocus and QuickZoom.</t>
  </si>
  <si>
    <t>Fujinon 2/3"" 20X MD Lens</t>
  </si>
  <si>
    <t>The Fujinon XA20SX8.5BRM HD Professional Lens is an ENG telephoto lens designed for 2/3"" cameras. It has a 20x zoom, a focal lengt h ranging from 8.5-170mm, and features a relative aperture ranging from 1:1.8 between 8.5mm and 113mm, and 1:2.7 at 170mm.</t>
  </si>
  <si>
    <t>XA22x7BES w/Full Servo kit</t>
  </si>
  <si>
    <t>Fujinon HD 55X2/3" lens w/2X extender</t>
  </si>
  <si>
    <t>XA77X9.5BESM FUJI FIELD LENS</t>
  </si>
  <si>
    <t>CANON XJ22X7.3BIED/SS-41IASD INCLUDES SUPPORTS &amp; ENG STYLE REAR CONTROLLERS</t>
  </si>
  <si>
    <t>PL mount cine lens 20-120mm 6x zoom. Removable servo unit.</t>
  </si>
  <si>
    <t>10' XLR4M TO XLR4F CABLE</t>
  </si>
  <si>
    <t>HD BROADCAST LENS FOR 1/3" CAMCORDERS</t>
  </si>
  <si>
    <t>FUJINON HD 17X (OPTICAL ZOOM) 1/3" LENS. WIDE ANGLE ZOOM RANGE OF 4.5-77MM, PLUS THE QUICK ZOOM AND CRUISING ZOOM FUNCTIONS.</t>
  </si>
  <si>
    <t>Fujinon HD 20x 1/3"" lens</t>
  </si>
  <si>
    <t>HD SELECT EXTREME WIDE ZOOM, FULL-SERVO, 2X</t>
  </si>
  <si>
    <t>FUJINON ZA12X4.5BERM HD CAC LENS W/ 2X EXTENDER</t>
  </si>
  <si>
    <t>FUJI ZA12X4.5BMD MOTOR DRIVE LENS W/O EXTENDER FOR BOX CAMS</t>
  </si>
  <si>
    <t>HD Zoom Lens</t>
  </si>
  <si>
    <t>Fujinon Lens</t>
  </si>
  <si>
    <t>ZA17X7.6BERD FULL SERVO</t>
  </si>
  <si>
    <t>Fuji ZA17x7.6BRD EFP lens NO extender digital encoders</t>
  </si>
  <si>
    <t>Fujinon lens for convertible camera</t>
  </si>
  <si>
    <t>HD SELECT SERIES LENS IS A 7.6-167MM ENG-STYLE LENS 22X ZOOM RATIO FOR 2/3" CAMERAS.</t>
  </si>
  <si>
    <t>FUJINON ZA22X7.6BRD-S10 2/3'' SELECT SERIES TELEPHOTO ZOOM LENS</t>
  </si>
  <si>
    <t>Fujinon BRD 22X ENG Lens</t>
  </si>
  <si>
    <t>Fujinon BRM 22X ENG Lens</t>
  </si>
  <si>
    <t>LOUPE TOP PLATE MOUNT FOR EVA1 LCD</t>
  </si>
  <si>
    <t>PL 25-300 CABRIO CINE LENS W/O SERVO</t>
  </si>
  <si>
    <t>PL 14-35 CABRIO CINE LENS W/REM. SERVO</t>
  </si>
  <si>
    <t>PL 85-300mm Cabrio Cine lens with removable servo</t>
  </si>
  <si>
    <t>PL 19-90mm Cabrio Cine lens with removable servo</t>
  </si>
  <si>
    <t>PRO AV SERVICES</t>
  </si>
  <si>
    <t>ADD ON-SKU - CUSTOM COLOR BATCH - GALLON ONLY - MUST PURCHASE PAINTING SKU IN COMBINATION. COVERS APPROX 8-10 CAMERAS - NON REFUNDABLE, KC VENDOR</t>
  </si>
  <si>
    <t>ADD ON-SKU - CUSTOM COLOR BATCH - GALLON ONLY - MUST PURCHASE PAINTING SKU IN COMBINATION. COVERS APPROX 8-10 CAMERAS - NON REFUNDABLE, NJ VENDOR</t>
  </si>
  <si>
    <t>TRAVEL ONLY SKU - AIRFARE + 1 NIGHT HOTEL (PROVID) - MUST PURCHASE ENGINEERING LABOR SKU SEPERATELY</t>
  </si>
  <si>
    <t>TRAVEL ONLY SKU - DAILY TRIP CHARGE (PROVID) - MUST PURCHASE ENGINEERING LABOR SKU SEPERATELY</t>
  </si>
  <si>
    <t>FULL DAY - ENGINEER LABOR - (PROVID) - MUST PURCHASE TRAVEL SKU SEPERATELY</t>
  </si>
  <si>
    <t>HALF DAY - ENGINEER LABOR - (PROVID) - MUST PURCHASE TRAVEL SKU SEPERATELY</t>
  </si>
  <si>
    <t>FULL DAY - ON SITE (ENGINEER - PROVID)</t>
  </si>
  <si>
    <t>0.5 DAY - ON SITE (ENGINEER - PROVID)</t>
  </si>
  <si>
    <t>PROAV PREMIUM 5Yr Service Support (1-3) - Extends terms of Standard Warranty to Five Years of coverage; Adds Limited Accidental/Catastrophic Damage coverage with payout up to $900/event and $2,800/lifetime of contract; additonal terms and conditions apply.</t>
  </si>
  <si>
    <t>PROAV PREMIUM 5Yr Service Support (3-6) - Extends terms of Standard Warranty to Five Years of coverage; Adds Limited Accidental/Catastrophic Damage coverage with payout up to $1,800/event and $6,000/lifetime of contract; additonal terms and conditions apply.</t>
  </si>
  <si>
    <t>PROAV PREMIUM 5Yr Service Support (6-10) - Extends terms of Standard Warranty to Five Years of coverage; Adds Limited Accidental/Catastrophic Damage coverage with payout up to $3,000/event and $10,000/lifetime of contract; additonal terms and conditions apply.</t>
  </si>
  <si>
    <t>PROAV PREMIUM 5Yr Service Support (10-15) - Extends terms of Standard Warranty to Five Years of coverage; Adds Limited Accidental/Catastrophic Damage coverage with payout up to $4,500/event and $15,000/lifetime of contract; additonal terms and conditions apply.</t>
  </si>
  <si>
    <t>PROAV PREMIUM 5Yr Service Support (15-20) - Extends terms of Standard Warranty to Five Years of coverage; Adds Limited Accidental/Catastrophic Damage coverage with payout up to $6,500/event and $22,000/lifetime of contract; additonal terms and conditions apply.</t>
  </si>
  <si>
    <t>PROAV PREMIUM 5Yr Service Support (20-30) - Extends terms of Standard Warranty to Five Years of coverage; Adds Limited Accidental/Catastrophic Damage coverage with payout up to $8,500/event and $28,000/lifetime of contract; additonal terms and conditions apply.</t>
  </si>
  <si>
    <t>PROAV PREMIUM 5Yr Service Support (30-40) - Extends terms of Standard Warranty to Five Years of coverage; Adds Limited Accidental/Catastrophic Damage coverage with payout up to $11,000/event and $36,000/lifetime of contract; additonal terms and conditions apply.</t>
  </si>
  <si>
    <t>8 HOURS - REMOTE SUPPORT - PRO VIDEO</t>
  </si>
  <si>
    <t>FULL DAY - ON SITE (SR. ENG - PROVID)</t>
  </si>
  <si>
    <t>0.5 DAY - ON SITE (SR. ENG - PROVID)</t>
  </si>
  <si>
    <t>TRAV - AIRFARE + 1 NIGHT HOTEL (PROVID)</t>
  </si>
  <si>
    <t>TRAV - DAILY TRIP CHARGE (PROVID)</t>
  </si>
  <si>
    <t>Extended Warranty - Q30-19P-T-TP5 - 3-Year</t>
  </si>
  <si>
    <t>Extended Warranty - Q30-19P-T-TP5 - 4-Year</t>
  </si>
  <si>
    <t>Extended Warranty - Q30-19P-T-TP5 - 5-Year</t>
  </si>
  <si>
    <t>Extended Warranty - Q30-19P-T-TP6 - 3-Year</t>
  </si>
  <si>
    <t>Extended Warranty - Q30-19P-T-TP6 - 4-Year</t>
  </si>
  <si>
    <t>Extended Warranty - Q30-19P-T-TP6 - 5-Year</t>
  </si>
  <si>
    <t>Extended Warranty - Q30-19P-T-TP7P - 3-Year</t>
  </si>
  <si>
    <t>Extended Warranty - Q30-19P-T-TP7P - 4-Year</t>
  </si>
  <si>
    <t>Extended Warranty - Q30-19P-T-TP7P - 5-Year</t>
  </si>
  <si>
    <t>Extended Warranty - Q30-19P-T-TP7V - 3-Year</t>
  </si>
  <si>
    <t>Extended Warranty - Q30-19P-T-TP7V - 4-Year</t>
  </si>
  <si>
    <t>Extended Warranty - Q30-19P-T-TP7V - 5-Year</t>
  </si>
  <si>
    <t>Extended Warranty - Q30-19P-T-TP8P - 3-Year</t>
  </si>
  <si>
    <t>Extended Warranty - Q30-19P-T-TP8P - 4-Year</t>
  </si>
  <si>
    <t>Extended Warranty - Q30-19P-T-TP8P - 5-Year</t>
  </si>
  <si>
    <t>Extended Warranty - Q30-19P-T-TP8V - 3-Year</t>
  </si>
  <si>
    <t>Extended Warranty - Q30-19P-T-TP8V - 4-Year</t>
  </si>
  <si>
    <t>Extended Warranty - Q30-19P-T-TP8V - 5-Year</t>
  </si>
  <si>
    <t>Extended Warranty - Q30-19P-T-TP9P - 3-Year</t>
  </si>
  <si>
    <t>Extended Warranty - Q30-19P-T-TP9P - 4-Year</t>
  </si>
  <si>
    <t>Extended Warranty - Q30-19P-T-TP9P - 5-Year</t>
  </si>
  <si>
    <t>Extended Warranty - Q30-19P-T-TP9V - 3-Year</t>
  </si>
  <si>
    <t>Extended Warranty - Q30-19P-T-TP9V - 4-Year</t>
  </si>
  <si>
    <t>Extended Warranty - Q30-19P-T-TP9V - 5-Year</t>
  </si>
  <si>
    <t>AV-CUSTOMCOLORKC</t>
  </si>
  <si>
    <t>AV-CUSTOMCOLORNJ</t>
  </si>
  <si>
    <t>AV-ENGTRVLAF</t>
  </si>
  <si>
    <t>AV-ENGTRVLDAY</t>
  </si>
  <si>
    <t>AV-SALESRENGFD</t>
  </si>
  <si>
    <t>AV-SALESRENGHD</t>
  </si>
  <si>
    <t>AV-SVCENGFDOS</t>
  </si>
  <si>
    <t>AV-SVCENGHDOS</t>
  </si>
  <si>
    <t>AV-SVCEXTWAR5YA</t>
  </si>
  <si>
    <t>AV-SVCEXTWAR5YB</t>
  </si>
  <si>
    <t>AV-SVCEXTWAR5YC</t>
  </si>
  <si>
    <t>AV-SVCEXTWAR5YD</t>
  </si>
  <si>
    <t>AV-SVCEXTWAR5YE</t>
  </si>
  <si>
    <t>AV-SVCEXTWAR5YF</t>
  </si>
  <si>
    <t>AV-SVCEXTWAR5YG</t>
  </si>
  <si>
    <t>AV-SVCREMSUPP8H</t>
  </si>
  <si>
    <t>AV-SVCSRENGFDOS</t>
  </si>
  <si>
    <t>AV-SVCSRENGHDOS</t>
  </si>
  <si>
    <t>AV-SVCTRVLAF</t>
  </si>
  <si>
    <t>AV-SVCTRVLDAY</t>
  </si>
  <si>
    <t>SVC-Q3019PTTP5-3Y</t>
  </si>
  <si>
    <t>SVC-Q3019PTTP5-4Y</t>
  </si>
  <si>
    <t>SVC-Q3019PTTP5-5Y</t>
  </si>
  <si>
    <t>SVC-Q3019PTTP6-3Y</t>
  </si>
  <si>
    <t>SVC-Q3019PTTP6-4Y</t>
  </si>
  <si>
    <t>SVC-Q3019PTTP6-5Y</t>
  </si>
  <si>
    <t>SVC-Q3019PTTP7P-3Y</t>
  </si>
  <si>
    <t>SVC-Q3019PTTP7P-4Y</t>
  </si>
  <si>
    <t>SVC-Q3019PTTP7P-5Y</t>
  </si>
  <si>
    <t>SVC-Q3019PTTP7V-3Y</t>
  </si>
  <si>
    <t>SVC-Q3019PTTP7V-4Y</t>
  </si>
  <si>
    <t>SVC-Q3019PTTP7V-5Y</t>
  </si>
  <si>
    <t>SVC-Q3019PTTP8P-3Y</t>
  </si>
  <si>
    <t>SVC-Q3019PTTP8P-4Y</t>
  </si>
  <si>
    <t>SVC-Q3019PTTP8P-5Y</t>
  </si>
  <si>
    <t>SVC-Q3019PTTP8V-3Y</t>
  </si>
  <si>
    <t>SVC-Q3019PTTP8V-4Y</t>
  </si>
  <si>
    <t>SVC-Q3019PTTP8V-5Y</t>
  </si>
  <si>
    <t>SVC-Q3019PTTP9P-3Y</t>
  </si>
  <si>
    <t>SVC-Q3019PTTP9P-4Y</t>
  </si>
  <si>
    <t>SVC-Q3019PTTP9P-5Y</t>
  </si>
  <si>
    <t>SVC-Q3019PTTP9V-3Y</t>
  </si>
  <si>
    <t>SVC-Q3019PTTP9V-4Y</t>
  </si>
  <si>
    <t>SVC-Q3019PTTP9V-5Y</t>
  </si>
  <si>
    <t>1B-7</t>
  </si>
  <si>
    <t>PROFESSIONAL AUDIO SERVICES</t>
  </si>
  <si>
    <t>AV-SVCREMSUPP4H</t>
  </si>
  <si>
    <t>Pack of 50 Custom Vinyl Wrap with Logo for WX-ST200 (DIY application)</t>
  </si>
  <si>
    <t>4 Hours Remote Support / Training</t>
  </si>
  <si>
    <t>8 Hours Remote Support / Training</t>
  </si>
  <si>
    <r>
      <t>ProAudio 2-Year Extended Warranty - Base Station &amp; Antenna (</t>
    </r>
    <r>
      <rPr>
        <i/>
        <sz val="11"/>
        <rFont val="Calibri"/>
        <family val="2"/>
        <scheme val="minor"/>
      </rPr>
      <t>covers 1 x WX-SR202 OR 1 x WX-SR204 and 1 x WX-SA250</t>
    </r>
    <r>
      <rPr>
        <sz val="11"/>
        <rFont val="Calibri"/>
        <family val="2"/>
        <scheme val="minor"/>
      </rPr>
      <t>) for a total of 5 years warranty</t>
    </r>
  </si>
  <si>
    <r>
      <t>ProAudio 2-Year Extended Warranty - Wireless Mic (</t>
    </r>
    <r>
      <rPr>
        <i/>
        <sz val="11"/>
        <rFont val="Calibri"/>
        <family val="2"/>
        <scheme val="minor"/>
      </rPr>
      <t>covers 1 x WX-ST200 or 1 x WX-ST400</t>
    </r>
    <r>
      <rPr>
        <sz val="11"/>
        <rFont val="Calibri"/>
        <family val="2"/>
        <scheme val="minor"/>
      </rPr>
      <t>) for a total of 5 years warranty</t>
    </r>
  </si>
  <si>
    <t>ProAudio 2-Year Extended Warranty - Wireless Mic Charger (covers 1 x WX-SZ200) for a total of 5 years warranty</t>
  </si>
  <si>
    <t>PROFESSIONAL AUDIO</t>
  </si>
  <si>
    <t>WX-ST200</t>
  </si>
  <si>
    <t>WX-ST400</t>
  </si>
  <si>
    <t>WX-ST600</t>
  </si>
  <si>
    <t>WX-ST700</t>
  </si>
  <si>
    <t>WM-KG645</t>
  </si>
  <si>
    <t>WX-SM410</t>
  </si>
  <si>
    <t>WX-SR202</t>
  </si>
  <si>
    <t>WX-SR202DN</t>
  </si>
  <si>
    <t>WX-SR204</t>
  </si>
  <si>
    <t>WX-SR204DN</t>
  </si>
  <si>
    <t>WX-SE200</t>
  </si>
  <si>
    <t>WX-SE200DN</t>
  </si>
  <si>
    <t>WX-SA250</t>
  </si>
  <si>
    <t>WX-SZ200</t>
  </si>
  <si>
    <t>WX-SZ600</t>
  </si>
  <si>
    <t>WX-AM800</t>
  </si>
  <si>
    <t>WX-AU202</t>
  </si>
  <si>
    <t>DECT Microphone handheld</t>
  </si>
  <si>
    <t>DECT Body pack + Lavalier Microphone</t>
  </si>
  <si>
    <t>Wireless Base for Gooseneck Microphone</t>
  </si>
  <si>
    <t xml:space="preserve">Wireless Boundary Microphone
</t>
  </si>
  <si>
    <t>18-inch Gooseneck Microphone</t>
  </si>
  <si>
    <t xml:space="preserve">Lavalier Microphone </t>
  </si>
  <si>
    <t>Wireless Receiver (2ch)</t>
  </si>
  <si>
    <t xml:space="preserve">Dante Wireless Mic Receiver (2ch - Dante)) </t>
  </si>
  <si>
    <t xml:space="preserve">Wireless Receiver (4 ch - Analog) </t>
  </si>
  <si>
    <t>Dante Wireless Mic Receiver (4ch - Dante)</t>
  </si>
  <si>
    <t>Expansion Receiver (Analog)*</t>
  </si>
  <si>
    <t>Dante Expansion Receiver**</t>
  </si>
  <si>
    <t>Wireless Antenna</t>
  </si>
  <si>
    <t>2 port Charger for WX-ST200, WX-ST400</t>
  </si>
  <si>
    <t xml:space="preserve"> 4 port Networked Charger (for WX-ST200, WX-ST400, WX-ST600 and/or WX-ST700)
</t>
  </si>
  <si>
    <t>NEW! Beamforming Ceiling Mic Array 
(Pre-order to reseve yours today - Available April 2024)***</t>
  </si>
  <si>
    <t>NEW! 2 ch Antenna/Receiver (connects to ceiling mic)
(Pre-order to reseve yours today - Available April 2024)***</t>
  </si>
  <si>
    <t>PROFESSIONAL AUDIO ACCESSORY</t>
  </si>
  <si>
    <t>1B-8</t>
  </si>
  <si>
    <t>1B-9</t>
  </si>
  <si>
    <t>1B-10</t>
  </si>
  <si>
    <t xml:space="preserve">PROJECTOR </t>
  </si>
  <si>
    <t>PROJECTOR ACCESSORY</t>
  </si>
  <si>
    <t>PROJECTOR SERVICES</t>
  </si>
  <si>
    <t>PT-RQ50KU</t>
  </si>
  <si>
    <t>PT-RQ35KU</t>
  </si>
  <si>
    <t>PT-RZ34KU</t>
  </si>
  <si>
    <t>PT-RQ25KU</t>
  </si>
  <si>
    <t>PT-RZ24KU</t>
  </si>
  <si>
    <t>PT-RQ18KU</t>
  </si>
  <si>
    <t>PT-RZ17KU</t>
  </si>
  <si>
    <t>PT-RZ14KU</t>
  </si>
  <si>
    <t>PT-MZ20KLBU7</t>
  </si>
  <si>
    <t>PT-MZ20KLWU7</t>
  </si>
  <si>
    <t>PT-MZ17KLBU7</t>
  </si>
  <si>
    <t>PT-MZ17KLWU7</t>
  </si>
  <si>
    <t>PT-MZ14KLBU7</t>
  </si>
  <si>
    <t>PT-MZ14KLWU7</t>
  </si>
  <si>
    <t>PT-REQ12BU</t>
  </si>
  <si>
    <t>PT-REQ12LBU</t>
  </si>
  <si>
    <t>PT-REQ12LBUG</t>
  </si>
  <si>
    <t>PT-REQ12LWU</t>
  </si>
  <si>
    <t>PT-REQ12WU</t>
  </si>
  <si>
    <t>PT-REZ12BU7</t>
  </si>
  <si>
    <t>PT-REZ12LBU7</t>
  </si>
  <si>
    <t>PT-REZ12LWU7</t>
  </si>
  <si>
    <t>PT-REZ12WU7</t>
  </si>
  <si>
    <t>PT-MZ11KLBU7</t>
  </si>
  <si>
    <t>PT-MZ11KLWU7</t>
  </si>
  <si>
    <t>PT-REQ10BU</t>
  </si>
  <si>
    <t>PT-REQ10LBU</t>
  </si>
  <si>
    <t>PT-REQ10LBUG</t>
  </si>
  <si>
    <t>PT-REQ10LWU</t>
  </si>
  <si>
    <t>PT-REQ10WU</t>
  </si>
  <si>
    <t>PT-REZ10BU7</t>
  </si>
  <si>
    <t>PT-REZ10LBU7</t>
  </si>
  <si>
    <t>PT-REZ10LWU7</t>
  </si>
  <si>
    <t>PT-REZ10WU7</t>
  </si>
  <si>
    <t>PT-REQ80BU</t>
  </si>
  <si>
    <t>PT-REQ80LBU</t>
  </si>
  <si>
    <t>PT-REQ80LBUG</t>
  </si>
  <si>
    <t>PT-REQ80LWU</t>
  </si>
  <si>
    <t>PT-REQ80WU</t>
  </si>
  <si>
    <t>PT-REZ80BU7</t>
  </si>
  <si>
    <t>PT-REZ80LBU7</t>
  </si>
  <si>
    <t>PT-REZ80LWU7</t>
  </si>
  <si>
    <t>PT-REZ80WU7</t>
  </si>
  <si>
    <t>PT-MZ880WU</t>
  </si>
  <si>
    <t>PT-MZ880WU7</t>
  </si>
  <si>
    <t>PT-MZ880BU</t>
  </si>
  <si>
    <t>PT-MZ880BU7</t>
  </si>
  <si>
    <t>PT-RZ790BU</t>
  </si>
  <si>
    <t>PT-RZ790BU7</t>
  </si>
  <si>
    <t>PT-RZ790WU</t>
  </si>
  <si>
    <t>PT-RZ790WU7</t>
  </si>
  <si>
    <t>PT-RZ790LBU</t>
  </si>
  <si>
    <t>PT-RZ790LBU7</t>
  </si>
  <si>
    <t>PT-RZ790LWU</t>
  </si>
  <si>
    <t>PT-RZ790LWU7</t>
  </si>
  <si>
    <t>PT-MZ780WU</t>
  </si>
  <si>
    <t>PT-MZ780WU7</t>
  </si>
  <si>
    <t>PT-MZ780BU</t>
  </si>
  <si>
    <t>PT-MZ780BU7</t>
  </si>
  <si>
    <t>PT-RZ690BU</t>
  </si>
  <si>
    <t>PT-RZ690BU7</t>
  </si>
  <si>
    <t>PT-RZ690WU</t>
  </si>
  <si>
    <t>PT-RZ690WU7</t>
  </si>
  <si>
    <t>PT-RZ690LBU</t>
  </si>
  <si>
    <t>PT-RZ690LBU7</t>
  </si>
  <si>
    <t>PT-RZ690LWU</t>
  </si>
  <si>
    <t>PT-RZ690LWU7</t>
  </si>
  <si>
    <t>PT-MZ680WU</t>
  </si>
  <si>
    <t>PT-MZ680WU7</t>
  </si>
  <si>
    <t>PT-MZ680BU</t>
  </si>
  <si>
    <t>PT-MZ680BU7</t>
  </si>
  <si>
    <t>PT-FRZ60WU7</t>
  </si>
  <si>
    <t>PT-FRZ60BU7</t>
  </si>
  <si>
    <t>PT-FRQ60WU7</t>
  </si>
  <si>
    <t>PT-FRQ60BU7</t>
  </si>
  <si>
    <t>PT-FRQ50WU7</t>
  </si>
  <si>
    <t>PT-FRQ50BU7</t>
  </si>
  <si>
    <t>PT-FRZ50WU</t>
  </si>
  <si>
    <t>PT-FRZ50WU7</t>
  </si>
  <si>
    <t>PT-FRZ50BU</t>
  </si>
  <si>
    <t>PT-FRZ50BU7</t>
  </si>
  <si>
    <t>PT-FRZ55BU7</t>
  </si>
  <si>
    <t>PT-VMZ71U7</t>
  </si>
  <si>
    <t>PT-VMZ71BU7</t>
  </si>
  <si>
    <t>PT-VMZ61U7</t>
  </si>
  <si>
    <t>PT-VMZ61BU7</t>
  </si>
  <si>
    <t>PT-VMW61U7</t>
  </si>
  <si>
    <t>PT-VMZ51U7</t>
  </si>
  <si>
    <t>PT-VMZ51SU7</t>
  </si>
  <si>
    <t>PT-VMW51U7</t>
  </si>
  <si>
    <t>PT-LMZ460U</t>
  </si>
  <si>
    <t>PT-LMW420U</t>
  </si>
  <si>
    <t>PT-CMZ50U</t>
  </si>
  <si>
    <t>PT-CMZ50BU</t>
  </si>
  <si>
    <t>PT-TMZ400U</t>
  </si>
  <si>
    <t>PT-TMW380U</t>
  </si>
  <si>
    <t>ET-SWA100AV</t>
  </si>
  <si>
    <t>ET-SWA100BV</t>
  </si>
  <si>
    <t>ET-SWA100CV</t>
  </si>
  <si>
    <t>ET-SWA100DV</t>
  </si>
  <si>
    <t>ET-SWA100EV</t>
  </si>
  <si>
    <t>ET-SWA100FV</t>
  </si>
  <si>
    <t>ET-SWA100A3V</t>
  </si>
  <si>
    <t>ET-SWA100B3V</t>
  </si>
  <si>
    <t>ET-SWA100C3V</t>
  </si>
  <si>
    <t>ET-SWA100D3V</t>
  </si>
  <si>
    <t>ET-SWA100E3V</t>
  </si>
  <si>
    <t>ET-SWA100F3V</t>
  </si>
  <si>
    <t>ET-SWR10G01V</t>
  </si>
  <si>
    <t>ET-SWR10G02V</t>
  </si>
  <si>
    <t>ET-SWR10G03V</t>
  </si>
  <si>
    <t>ET-SWR10G04V</t>
  </si>
  <si>
    <t>ET-SWR10G05V</t>
  </si>
  <si>
    <t>ET-SWR10G06V</t>
  </si>
  <si>
    <t>ET-SWR10G07V</t>
  </si>
  <si>
    <t>ET-SWR10G08V</t>
  </si>
  <si>
    <t>ET-SWR10G09V</t>
  </si>
  <si>
    <t>ET-SWR10G10V</t>
  </si>
  <si>
    <t>ET-SWR10G11V</t>
  </si>
  <si>
    <t>ET-SWR10G12V</t>
  </si>
  <si>
    <t>ET-PFD800</t>
  </si>
  <si>
    <t>ET-PFD765H</t>
  </si>
  <si>
    <t>ET-APFD15A</t>
  </si>
  <si>
    <t>ET-PFD525</t>
  </si>
  <si>
    <t>ET-APFD11A</t>
  </si>
  <si>
    <t>ET-PFD465</t>
  </si>
  <si>
    <t>ET-PFD365</t>
  </si>
  <si>
    <t>ET-PFD50CLAMP</t>
  </si>
  <si>
    <t>ET-PFD165TMS2</t>
  </si>
  <si>
    <t>ET-PFD750TMS2</t>
  </si>
  <si>
    <t>ET-LAD520</t>
  </si>
  <si>
    <t>ET-LAD520F</t>
  </si>
  <si>
    <t>ET-LAD520P</t>
  </si>
  <si>
    <t>ET-LAD520PF</t>
  </si>
  <si>
    <t>ET-LAD510</t>
  </si>
  <si>
    <t>ET-LAD510F</t>
  </si>
  <si>
    <t>ET-LAD510P</t>
  </si>
  <si>
    <t>ET-LAD510PF</t>
  </si>
  <si>
    <t>ET-EMF510</t>
  </si>
  <si>
    <t>ET-SFR510</t>
  </si>
  <si>
    <t>ET-UK20V</t>
  </si>
  <si>
    <t>ET-SUK10V</t>
  </si>
  <si>
    <t>ET-CUK10V</t>
  </si>
  <si>
    <t>ET-CUK10PV</t>
  </si>
  <si>
    <t>ET-MDNDV10</t>
  </si>
  <si>
    <t>ET-MDNHM10</t>
  </si>
  <si>
    <t>ET-MDNDP10</t>
  </si>
  <si>
    <t>ET-MDN12G10</t>
  </si>
  <si>
    <t>ET-MDNFB10</t>
  </si>
  <si>
    <t>ET-LAD310A</t>
  </si>
  <si>
    <t>ET-LAD310AW</t>
  </si>
  <si>
    <t>ET-LAD320P</t>
  </si>
  <si>
    <t>ET-LAD320PW</t>
  </si>
  <si>
    <t>ET-D3QW200</t>
  </si>
  <si>
    <t>ET-D3QW300</t>
  </si>
  <si>
    <t>ET-D3QS400</t>
  </si>
  <si>
    <t>ET-D3QT500</t>
  </si>
  <si>
    <t>ET-D3QT600</t>
  </si>
  <si>
    <t>ET-D3QT700</t>
  </si>
  <si>
    <t>ET-D3QT800</t>
  </si>
  <si>
    <t>ET-D75LE95</t>
  </si>
  <si>
    <t>ET-D3LEF70</t>
  </si>
  <si>
    <t>ET-D3LEU100</t>
  </si>
  <si>
    <t>ET-D3LEW200</t>
  </si>
  <si>
    <t>ET-D3LEW300</t>
  </si>
  <si>
    <t>ET-D3LEW50</t>
  </si>
  <si>
    <t>ET-D3LEW60</t>
  </si>
  <si>
    <t>ET-D3LEW10</t>
  </si>
  <si>
    <t>ET-D3LES20</t>
  </si>
  <si>
    <t>ET-D3LET30</t>
  </si>
  <si>
    <t>ET-D3LET40</t>
  </si>
  <si>
    <t>ET-D3LET80</t>
  </si>
  <si>
    <t>ET-PKD520H</t>
  </si>
  <si>
    <t>ET-PKD520S</t>
  </si>
  <si>
    <t>ET-PKD521B</t>
  </si>
  <si>
    <t>ET-EMF330</t>
  </si>
  <si>
    <t>ET-SFR330</t>
  </si>
  <si>
    <t>ET-EMFU330</t>
  </si>
  <si>
    <t>ET-PLF10</t>
  </si>
  <si>
    <t>ET-PLF20</t>
  </si>
  <si>
    <t>ET-SFR320</t>
  </si>
  <si>
    <t>ET-SFD320</t>
  </si>
  <si>
    <t>ET-EMF320</t>
  </si>
  <si>
    <t>ET-LAD120</t>
  </si>
  <si>
    <t>ET-LAD120W</t>
  </si>
  <si>
    <t>ET-LAD120P</t>
  </si>
  <si>
    <t>ET-LAD120PW</t>
  </si>
  <si>
    <t>ET-LAD70</t>
  </si>
  <si>
    <t>ET-LAD70W</t>
  </si>
  <si>
    <t>ET-LAD60A</t>
  </si>
  <si>
    <t>ET-LAD60AW</t>
  </si>
  <si>
    <t>ET-LAE300</t>
  </si>
  <si>
    <t>ET-RFE300</t>
  </si>
  <si>
    <t>ET-RFM100</t>
  </si>
  <si>
    <t>ET-ACF100</t>
  </si>
  <si>
    <t>ET-C1U100</t>
  </si>
  <si>
    <t>ET-C1W300</t>
  </si>
  <si>
    <t>ET-C1W400</t>
  </si>
  <si>
    <t>ET-C1W500</t>
  </si>
  <si>
    <t>ET-C1S600</t>
  </si>
  <si>
    <t>ET-C1T700</t>
  </si>
  <si>
    <t>ET-DLE150</t>
  </si>
  <si>
    <t>ET-DLE250</t>
  </si>
  <si>
    <t>ET-DLE350</t>
  </si>
  <si>
    <t>ET-DLE450</t>
  </si>
  <si>
    <t>ET-DLE170</t>
  </si>
  <si>
    <t>ET-DLE105</t>
  </si>
  <si>
    <t>ET-DLE085</t>
  </si>
  <si>
    <t>ET-DLE060</t>
  </si>
  <si>
    <t>ET-DLE055</t>
  </si>
  <si>
    <t>ET-DLE020</t>
  </si>
  <si>
    <t>ET-DLE035</t>
  </si>
  <si>
    <t>ET-PKD130H</t>
  </si>
  <si>
    <t>ET-PKD120H</t>
  </si>
  <si>
    <t>ET-PKD120S</t>
  </si>
  <si>
    <t>ET-PKE301B</t>
  </si>
  <si>
    <t>ET-PKD130B</t>
  </si>
  <si>
    <t>ET-EMU100</t>
  </si>
  <si>
    <t>ET-EMW200</t>
  </si>
  <si>
    <t>ET-EMW300</t>
  </si>
  <si>
    <t>ET-EMW400</t>
  </si>
  <si>
    <t>ET-EMW500</t>
  </si>
  <si>
    <t>ET-EMS650</t>
  </si>
  <si>
    <t>ET-EMT750</t>
  </si>
  <si>
    <t>ET-EMT850</t>
  </si>
  <si>
    <t>ET-ELT30</t>
  </si>
  <si>
    <t>ET-ELW31</t>
  </si>
  <si>
    <t>ET-ELT31</t>
  </si>
  <si>
    <t>ET-ELW30</t>
  </si>
  <si>
    <t>ET-ELU20</t>
  </si>
  <si>
    <t>ET-ELW22</t>
  </si>
  <si>
    <t>ET-ELW20</t>
  </si>
  <si>
    <t>ET-ELT22</t>
  </si>
  <si>
    <t>ET-ELT23</t>
  </si>
  <si>
    <t>ET-ELW21</t>
  </si>
  <si>
    <t>ET-ELS20</t>
  </si>
  <si>
    <t>ET-LAE200</t>
  </si>
  <si>
    <t>ET-RFE200</t>
  </si>
  <si>
    <t>ET-YFB200G</t>
  </si>
  <si>
    <t>ET-YFB100G</t>
  </si>
  <si>
    <t>ET-LAEF100</t>
  </si>
  <si>
    <t>ET-RFF200</t>
  </si>
  <si>
    <t>ET-UW100</t>
  </si>
  <si>
    <t>ET-LAF100A</t>
  </si>
  <si>
    <t>ET-EMF100</t>
  </si>
  <si>
    <t>ET-WML100U</t>
  </si>
  <si>
    <t>ET-WM300U</t>
  </si>
  <si>
    <t>ET-WBC100</t>
  </si>
  <si>
    <t>ET-PKC300B</t>
  </si>
  <si>
    <t>ET-LRZ3DGL</t>
  </si>
  <si>
    <t>ET-LAV400</t>
  </si>
  <si>
    <t>ET-RFV410</t>
  </si>
  <si>
    <t>ET-RFV400</t>
  </si>
  <si>
    <t>ET-RFV500</t>
  </si>
  <si>
    <t>ET-PKV400B</t>
  </si>
  <si>
    <t>ET-LAV200</t>
  </si>
  <si>
    <t>ET-RFV200</t>
  </si>
  <si>
    <t>ET-LAV100</t>
  </si>
  <si>
    <t>ET-PKV100H</t>
  </si>
  <si>
    <t>ET-PKV100B</t>
  </si>
  <si>
    <t>ET-LAV300</t>
  </si>
  <si>
    <t>ET-RFV300</t>
  </si>
  <si>
    <t>ET-RFL300</t>
  </si>
  <si>
    <t>ET-PKL420B</t>
  </si>
  <si>
    <t>ET-PKL430B</t>
  </si>
  <si>
    <t>ET-PKL100H</t>
  </si>
  <si>
    <t>ET-PKL100S</t>
  </si>
  <si>
    <t>ET-LAL510</t>
  </si>
  <si>
    <t>ET-LAL500</t>
  </si>
  <si>
    <t>ET-RFV100</t>
  </si>
  <si>
    <t>ET-LAL341</t>
  </si>
  <si>
    <t>ET-LAC300</t>
  </si>
  <si>
    <t>ET-LAC200</t>
  </si>
  <si>
    <t>ET-PKC200B</t>
  </si>
  <si>
    <t>ET-PKC200W</t>
  </si>
  <si>
    <t>ET-LAC100</t>
  </si>
  <si>
    <t>ET-RFC100</t>
  </si>
  <si>
    <t>ET-PKC100W</t>
  </si>
  <si>
    <t>ET-PKC100B</t>
  </si>
  <si>
    <t>ET-PKT100B</t>
  </si>
  <si>
    <t>ET-LAT100</t>
  </si>
  <si>
    <t>ET-RFT100</t>
  </si>
  <si>
    <t>ET-PEN100</t>
  </si>
  <si>
    <t>ET-PNT100</t>
  </si>
  <si>
    <t>ET-LAA410</t>
  </si>
  <si>
    <t>ET-LAA310</t>
  </si>
  <si>
    <t>ET-LAA110</t>
  </si>
  <si>
    <t>ET-LAL100</t>
  </si>
  <si>
    <t>ET-LAE16</t>
  </si>
  <si>
    <t>ET-LAE12</t>
  </si>
  <si>
    <t>ET-RFE16</t>
  </si>
  <si>
    <t>ET-LAB80</t>
  </si>
  <si>
    <t>ET-RFL100</t>
  </si>
  <si>
    <t>ET-SFYL063</t>
  </si>
  <si>
    <t>ET-SLMP138</t>
  </si>
  <si>
    <t>ET-SLMP149</t>
  </si>
  <si>
    <t>ET-SLMP136</t>
  </si>
  <si>
    <t>ET-SLMP130</t>
  </si>
  <si>
    <t>ET-SLMP125</t>
  </si>
  <si>
    <t>ET-SLMP128</t>
    <phoneticPr fontId="0"/>
  </si>
  <si>
    <t>ET-SLMP124</t>
  </si>
  <si>
    <t>ET-SLMP104</t>
  </si>
  <si>
    <t>ET-SLMP117</t>
  </si>
  <si>
    <t>ET-SLMP116</t>
    <phoneticPr fontId="0"/>
  </si>
  <si>
    <t>ET-SLMP109</t>
    <phoneticPr fontId="0"/>
  </si>
  <si>
    <t>ET-SLMP108</t>
  </si>
  <si>
    <t>ET-SLMP111</t>
  </si>
  <si>
    <t>ET-SLMP106</t>
    <phoneticPr fontId="0"/>
  </si>
  <si>
    <t>ET-SLMP140</t>
  </si>
  <si>
    <t>ET-LAE12</t>
    <phoneticPr fontId="0"/>
  </si>
  <si>
    <t>ET-LAE16</t>
    <phoneticPr fontId="0"/>
  </si>
  <si>
    <t>PT-SVCEXTWAR5YLH</t>
  </si>
  <si>
    <t>PT-SVCEXTWAR5YLG</t>
  </si>
  <si>
    <t>PT-SVCEXTWAR5YLF</t>
  </si>
  <si>
    <t>PT-SVCEXTWAR5YLE</t>
  </si>
  <si>
    <t>PT-SVCEXTWAR5YLD</t>
  </si>
  <si>
    <t>PT-SVCEXTWAR5YLC</t>
  </si>
  <si>
    <t>PT-SVCEXTWAR5YLB</t>
  </si>
  <si>
    <t>PT-SVCEXTWAR5YLA</t>
  </si>
  <si>
    <t>PT-SALESRENGFD</t>
  </si>
  <si>
    <t>PT-SALESRENGHD</t>
  </si>
  <si>
    <t>PT-ENGTRVLAF</t>
  </si>
  <si>
    <t>PT-ENGTRVLDAY</t>
  </si>
  <si>
    <t>PT-SVCENGFDOS</t>
  </si>
  <si>
    <t>PT-SVCENGHDOS</t>
  </si>
  <si>
    <t>PT-SVCTRVLAF</t>
  </si>
  <si>
    <t>PT-SVCTRVLDAY</t>
  </si>
  <si>
    <t>PT-SVCREMSUPP4H</t>
  </si>
  <si>
    <t>PT-SVCREMSUPP8H</t>
  </si>
  <si>
    <t>PT-SVCWRPTOPGRE</t>
  </si>
  <si>
    <t>PT-SVCWRPFULLWTE</t>
  </si>
  <si>
    <t>PT-CUSTOMCOLORKC</t>
  </si>
  <si>
    <t>PT-PROJPAINTMEDKC</t>
  </si>
  <si>
    <t>PT-PROJPAINTLRGKC</t>
  </si>
  <si>
    <t>PT-RQ50STDPAINTKC</t>
  </si>
  <si>
    <t>PT-PROJPAINTMEDKCW</t>
  </si>
  <si>
    <t>PT-PROJPAINTLRGKCW</t>
  </si>
  <si>
    <t>PT-RQ50STDPAINTKCW</t>
  </si>
  <si>
    <t>51,000 Lumens (center), 3DLP Laser, Native 4K (4096 x 2160) Resolution, Lens Not Included</t>
  </si>
  <si>
    <t>31,000 Lumens (center), 3DLP Laser, 4K (3840 x 2400) Resolution with Quad Pixel Drive, Filter-Free, Lens Not Included</t>
  </si>
  <si>
    <t>31,000 Lumens (center), 3DLP Laser, WUXGA (1,920 x 1,200) Resolution, Filter-Free, Lens Not Included</t>
  </si>
  <si>
    <t>21,000 Lumens (center), 3DLP Laser, 4K (3840 x 2400) Resolution with Quad Pixel Drive, Filter-Free, Lens Not Included</t>
  </si>
  <si>
    <t>21,000 Lumens (center), 3DLP Laser, WUXGA (1,920 x 1,200) Resolution, Filter-Free, Lens Not Included</t>
  </si>
  <si>
    <t>16,800 Lumens (center), 3DLP Laser, 4K (3840 x 2400) Resolution with Quad Pixel Drive, Filter-Free, Lens Not Included</t>
  </si>
  <si>
    <t>16,800  Lumens (center), 3DLP Laser, WUXGA (1,920 x 1,200) Resolution, Filter-Free, Lens Not Included</t>
  </si>
  <si>
    <t>14,800  Lumens (center), 3DLP Laser, WUXGA (1,920 x 1,200) Resolution, Filter-Free, Lens Not Included</t>
  </si>
  <si>
    <t>20,000 Lumens, LCD, WUXGA Resolution (1,920 x 1,200), Laser, 4K Signal Input, Information Monitor, No Lens, Black</t>
  </si>
  <si>
    <t>20,000 Lumens, LCD, WUXGA Resolution (1,920 x 1,200), Laser, 4K Signal Input, Information Monitor, No Lens, White</t>
  </si>
  <si>
    <t>16,500 Lumens, LCD, WUXGA Resolution (1,920 x 1,200), Laser, 4K Signal Input, Information Monitor, No Lens, Black</t>
  </si>
  <si>
    <t>16,500 Lumens, LCD, WUXGA Resolution (1,920 x 1,200), Laser, 4K Signal Input, Information Monitor, No Lens, White</t>
  </si>
  <si>
    <t>14,000 Lumens, LCD, WUXGA Resolution (1,920 x 1,200), Laser, 4K Signal Input, Information Monitor, No Lens, Black</t>
  </si>
  <si>
    <t>14,000 Lumens, LCD, WUXGA Resolution (1,920 x 1,200), Laser, 4K Signal Input, Information Monitor, No Lens, White</t>
  </si>
  <si>
    <t>12,000 Lumens, Laser, 4K (3840 x 2400) Resolution with Quad Pixel Drive, Filter-Free, Black</t>
  </si>
  <si>
    <t>12,000 Lumens, Laser, 4K (3840 x 2400) Resolution with Quad Pixel Drive, Filter-Free, Lens Not Included, Black</t>
  </si>
  <si>
    <t>12,000 Lumens, Laser, 4K (3840 x 2400) Resolution with Quad Pixel Drive, Filter-Free, Lens Not Included, Black, No NFC</t>
  </si>
  <si>
    <t>12,000 Lumens, Laser, 4K (3840 x 2400) Resolution with Quad Pixel Drive, Filter-Free, Lens Not Included, White</t>
  </si>
  <si>
    <t>12,000 Lumens, Laser, 4K (3840 x 2400) Resolution with Quad Pixel Drive, Filter-Free, White</t>
  </si>
  <si>
    <t>12,000 Lumens, Laser, WUXGA Resolution (1,920 x 1,200), DLP Projector, Filter-Free, Black</t>
  </si>
  <si>
    <t>12,000 Lumens, Laser, WUXGA Resolution (1,920 x 1,200), DLP Projector, Filter-Free, Lens Not Included, Black</t>
  </si>
  <si>
    <t>12,000 Lumens, Laser, WUXGA Resolution (1,920 x 1,200), DLP Projector, Filter-Free, Lens Not Included, White</t>
  </si>
  <si>
    <t>12,000 Lumens, Laser, WUXGA Resolution (1,920 x 1,200), DLP Projector, Filter-Free, White</t>
  </si>
  <si>
    <t>11,000 Lumens, LCD, WUXGA Resolution (1,920 x 1,200), Laser, 4K Signal Input, Information Monitor, No Lens, Black</t>
  </si>
  <si>
    <t>11,000 Lumens, LCD, WUXGA Resolution (1,920 x 1,200), Laser, 4K Signal Input, Information Monitor, No Lens, White</t>
  </si>
  <si>
    <t>10,000 Lumens, Laser, 4K (3840 x 2400) Resolution with Quad Pixel Drive, Filter-Free, Black</t>
  </si>
  <si>
    <t>10,000 Lumens, Laser, 4K (3840 x 2400) Resolution with Quad Pixel Drive, Filter-Free, Lens Not Included, Black</t>
  </si>
  <si>
    <t>10,000 Lumens, Laser, 4K (3840 x 2400) Resolution with Quad Pixel Drive, Filter-Free, Lens Not Included, Black,   No NFC</t>
  </si>
  <si>
    <t>10,000 Lumens, Laser, 4K (3840 x 2400) Resolution with Quad Pixel Drive, Filter-Free, Lens Not Included, White</t>
  </si>
  <si>
    <t>10,000 Lumens, Laser, 4K (3840 x 2400) Resolution with Quad Pixel Drive, Filter-Free, White</t>
  </si>
  <si>
    <t>10,000 Lumens, Laser, WUXGA Resolution (1,920 x 1,200), DLP Projector, Filter-Free, Lens Not Included, Black</t>
  </si>
  <si>
    <t>10,000 Lumens, Laser, WUXGA Resolution (1,920 x 1,200), DLP Projector, Filter-Free, Lens Not Included, White</t>
  </si>
  <si>
    <t>10,000 Lumens, Laser, WUXGA Resolution (1,920 x 1,200), DLP Projector, Filter-Free, White</t>
  </si>
  <si>
    <t>8,000 Lumens, Laser, 4K (3840 x 2400) Resolution with Quad Pixel Drive, Filter-Free, Black</t>
  </si>
  <si>
    <t>8,000 Lumens, Laser, 4K (3840 x 2400) Resolution with Quad Pixel Drive, Filter-Free, Lens Not Included, Black</t>
  </si>
  <si>
    <t>8,000 Lumens, Laser, 4K (3840 x 2400) Resolution with Quad Pixel Drive, Filter-Free, Lens Not Included, Black, No NFC</t>
  </si>
  <si>
    <t>8,000 Lumens, Laser, 4K (3840 x 2400) Resolution with Quad Pixel Drive, Filter-Free, Lens Not Included, white</t>
  </si>
  <si>
    <t>8,000 Lumens, Laser, 4K (3840 x 2400) Resolution with Quad Pixel Drive, Filter-Free, white</t>
  </si>
  <si>
    <t>8,000 Lumens, Laser, WUXGA Resolution (1,920 x 1,200), DLP Projector, Filter-Free, Black</t>
  </si>
  <si>
    <t>8,000 Lumens, Laser, WUXGA Resolution (1,920 x 1,200), DLP Projector, Filter-Free, Lens Not Included, Black</t>
  </si>
  <si>
    <t>8,000 Lumens, Laser, WUXGA Resolution (1,920 x 1,200), DLP Projector, Filter-Free, Lens Not Included, White</t>
  </si>
  <si>
    <t>8,000 Lumens, LCD, WUXGA Resolution (1,920 x 1,200), 4K Signal Input, Laser Projector, White</t>
  </si>
  <si>
    <t>8,000 Lumens, LCD, WUXGA Resolution (1,920 x 1,200), 4K Signal Input, Laser Projector, Black</t>
  </si>
  <si>
    <t>7,000 Lumens, Laser, WUXGA Resolution (1,920 x 1,200), 4K Signal Input, 1DLP Projector, Black</t>
  </si>
  <si>
    <t>7,000 Lumens, Laser, WUXGA Resolution (1,920 x 1,200), 4K Signal Input, 1DLP Projector, White</t>
  </si>
  <si>
    <t>7,000 Lumens, Laser, WUXGA Resolution (1,920 x 1,200), 4K Signal Input, 1DLP Projector, No Lens, Black</t>
  </si>
  <si>
    <t>7,000 Lumens, Laser, WUXGA Resolution (1,920 x 1,200), 4K Signal Input, 1DLP Projector, No Lens, White</t>
  </si>
  <si>
    <t>7,000 Lumens, LCD, WUXGA Resolution (1,920 x 1,200), 4K Signal Input, Laser Projector, White</t>
  </si>
  <si>
    <t>7,000 Lumens, LCD, WUXGA Resolution (1,920 x 1,200), 4K Signal Input, Laser Projector, Black</t>
  </si>
  <si>
    <t>6,000 Lumens, Laser, WUXGA Resolution (1,920 x 1,200), 4K Signal Input, 1DLP Projector, Black</t>
  </si>
  <si>
    <t>6,000 Lumens, Laser, WUXGA Resolution (1,920 x 1,200), 4K Signal Input, 1DLP Projector, White</t>
  </si>
  <si>
    <t>6,000 Lumens, Laser, WUXGA Resolution (1,920 x 1,200), 4K Signal Input, 1DLP Projector, No Lens, Black</t>
  </si>
  <si>
    <t>6,000 Lumens, Laser, WUXGA Resolution (1,920 x 1,200), 4K Signal Input, 1DLP Projector, No Lens, White</t>
  </si>
  <si>
    <t>6,000 Lumens, LCD, WUXGA Resolution (1,920 x 1,200), 4K Input, Laser Projector, White</t>
  </si>
  <si>
    <t>6,000 Lumens, LCD, WUXGA Resolution (1,920 x 1,200), 4K Input, Laser Projector, Black</t>
  </si>
  <si>
    <t>6,000 Lumens, 1DLP, WUXGA laser projector, 4K Signal Input, CEC compatibility, White</t>
  </si>
  <si>
    <t>6,000 Lumens, 1DLP, WUXGA laser projector, 4K Signal Input, CEC compatibility, Black</t>
  </si>
  <si>
    <t>6,000 Lumens, 1DLP, 4K (3840 x 2160 pixels) (With Quad Pixel Drive) laser projector, CEC compatibility, White</t>
  </si>
  <si>
    <t>6,000 Lumens, 1DLP, 4K (3840 x 2160 pixels) (With Quad Pixel Drive) laser projector, CEC compatibility, Black</t>
  </si>
  <si>
    <t>5,200 Lumens, 1DLP, 4K (3840 x 2160 pixels) (With Quad Pixel Drive) laser projector, CEC compatibility, White</t>
  </si>
  <si>
    <t>5,200 Lumens, 1DLP, 4K (3840 x 2160 pixels) (With Quad Pixel Drive) laser projector, CEC compatibility, Black</t>
  </si>
  <si>
    <t>5,200 Lumens, 1DLP, WUXGA laser projector, 4K Signal Input, CEC compatibility, White</t>
  </si>
  <si>
    <t>5,200 Lumens, 1DLP, WUXGA laser projector, 4K Signal Input, CEC compatibility, Black</t>
  </si>
  <si>
    <t>5,000 Lumens, 1DLP, WUXGA Laser Projector, 4K Signal Input, CEC compatibility, Short-Throw (0.8:1 Throw Ratio)</t>
  </si>
  <si>
    <t>7,000 lm WUXGA Laser LCD Projector / Digital Link / 4K Signal Input</t>
  </si>
  <si>
    <t>7,000 lm WUXGA Laser LCD Projector / Digital Link / 4K Signal Input, Black Cabinet</t>
  </si>
  <si>
    <t>6,200 lm WUXGA Laser LCD Projector / Digital Link / 4K Signal Input</t>
  </si>
  <si>
    <t>6,200 lm WUXGA Laser LCD Projector / Digital Link / 4K Signal Input, Black Cabinet</t>
  </si>
  <si>
    <t>6,200 lm WXGA Laser LCD Projector / Digital Link / 4K Signal Input</t>
  </si>
  <si>
    <t>5,200 lm WUXGA Laser LCD Projector / Digital Link / 4K Signal Input</t>
  </si>
  <si>
    <t>5,200 lm WUXGA Laser LCD Projector / No Digital Link / 4K Signal Input</t>
  </si>
  <si>
    <t>5,200 lm WXGA Laser LCD Projector / Digital Link / 4K Signal Input</t>
  </si>
  <si>
    <t xml:space="preserve">4,600lm WUXGA (1920x1200) Laser LCD Projector </t>
  </si>
  <si>
    <t xml:space="preserve">4,200lm WXGA (1280 x 800) Laser LCD Projector </t>
  </si>
  <si>
    <t>5200 Lumens,  WUXGA, Ultra Short Throw, Laser, White</t>
  </si>
  <si>
    <t>5200 Lumens,  WUXGA, Ultra Short Throw, Laser, Black</t>
  </si>
  <si>
    <t>4000 Lumens,  WUXGA, Short Throw, Laser</t>
  </si>
  <si>
    <t>3,800 Lumens, WXGA (1280 x 800), LCD Short-Throw Laser Projector</t>
  </si>
  <si>
    <t>Early Warning SW 1 Yr  513-2048 Devices</t>
  </si>
  <si>
    <t>Early Warning SW 1 Yr  257-512 Devices</t>
  </si>
  <si>
    <t>Early Warning SW 1 Yr 129-256 Devices</t>
  </si>
  <si>
    <t>Early Warning SW 1 Yr  65-128 Devices</t>
  </si>
  <si>
    <t>Early Warning SW 1 Yr 33-64 Devices</t>
  </si>
  <si>
    <t>Early Warning Sw 1 Yr 1-32 Devices</t>
  </si>
  <si>
    <t>Early Warning SW 3 Yr 513-2048 Devices</t>
  </si>
  <si>
    <t>Early Warning SW 3 Yr 257-512 Devices</t>
  </si>
  <si>
    <t>Early Warning SW 3 Yr 129-256 Devices</t>
  </si>
  <si>
    <t>Early Warning SW 3 Yr 65-128 Devices</t>
  </si>
  <si>
    <t>Early Warning SW 3 Yr 33-64 Devices</t>
  </si>
  <si>
    <t>Early Warning SW 3 Yr 1-32 Devices</t>
  </si>
  <si>
    <t>High speed Tracking Software License (1 Month )</t>
  </si>
  <si>
    <t>High speed Tracking Software License (2 Month )</t>
  </si>
  <si>
    <t>High speed Tracking Software License (3 Month )</t>
  </si>
  <si>
    <t>High speed Tracking Software License (4 Month )</t>
  </si>
  <si>
    <t>High speed Tracking Software License (5 Month )</t>
  </si>
  <si>
    <t>High speed Tracking Software License (6 Month )</t>
  </si>
  <si>
    <t>High speed Tracking Software License (7 Month )</t>
  </si>
  <si>
    <t>High speed Tracking Software License (8 Month )</t>
  </si>
  <si>
    <t>High speed Tracking Software License (9 Month )</t>
  </si>
  <si>
    <t>High speed Tracking Software License (10 Month )</t>
  </si>
  <si>
    <t>High speed Tracking Software License (11 Month )</t>
  </si>
  <si>
    <t>High speed Tracking Software License (12 Month )</t>
  </si>
  <si>
    <t>Premium frame for PT-RQ50KU projectors</t>
  </si>
  <si>
    <t>Premium frame for PT-RQ35KU/RZ34KU projectors</t>
  </si>
  <si>
    <t>Premium frame for PT-RQ25/PT-RZ24/PT-RQ18/PT-RZ17 projectors</t>
  </si>
  <si>
    <t>Premium frame for PT-MZ177K/MZ14K/MZ11K projectors</t>
  </si>
  <si>
    <t>Premium frame for PT-REQ12/REQ10/REQ80/RZ790/RZ690 projectors</t>
  </si>
  <si>
    <t>Optional accessory for hanging one ET-PFD565 frame  or two in tandem mode on a truss. 4 pcs. per set.</t>
  </si>
  <si>
    <t>Truss mount hardware for use with ET-PFD765/565/465/365 frames</t>
  </si>
  <si>
    <t>Truss mount hardware for use with ET-PFD800 frame</t>
  </si>
  <si>
    <t>Replacement lamp unit for PT-DZ21K2U (1 Unit)</t>
  </si>
  <si>
    <t>Replacement lamp unit for PT-DZ21K2U (4-Pack)</t>
  </si>
  <si>
    <t>Replacement lamp unit for portrait mode applications and PT-DZ21K2U (1 Unit)</t>
  </si>
  <si>
    <t>Replacement lamp unit for portrait mode applications and PT-DZ21K2U (4-Pack)</t>
  </si>
  <si>
    <t>Replacement lamp unit for PT-DZ21KU/PT-DS20KU/PT-DW17KU &amp; PT-DZ16KU projectors (1 Unit)</t>
  </si>
  <si>
    <t>Replacement lamp unit for PT-DZ21KU/PT-DS20KU/PT-DW17KU &amp; PT-DZ16KU projectors (4-Pack)</t>
  </si>
  <si>
    <t>Replacement lamp unit for portrait mode applications and PT-DZ21KU/PT-DS20KU/PT-DW17KU projectors (1 Unit)</t>
  </si>
  <si>
    <t>Replacement lamp unit for portrait mode applications and PT-DZ21KU/PT-DS20KU/PT-DW17KU projectors (4-Pack)</t>
  </si>
  <si>
    <t>Replacement filter unit for PT-DZ21K Series &amp; PT-DZ16KU</t>
  </si>
  <si>
    <t>Smoke cut filter for PT-DZ21K Series &amp; PT-DZ16KU</t>
  </si>
  <si>
    <t>Upgrade kit for PT-RQ22K/RZ21K/RZ16K/RQ13K/RZ12K, PT-RCQ10/RCQ80, PT-RZ120/RZ990/RZ890/RZ790/RZ690, PT-MZ16K/MZ13K/MZ10K (Geo. Management Pro Included)</t>
  </si>
  <si>
    <t>High Frame Rate Upgrade Kit for use with the PT-RQ35KU</t>
  </si>
  <si>
    <t>Auto Screen Adjustment Upgrade Kit (1 license key / 1 projector)</t>
  </si>
  <si>
    <t>Auto Screen Adjustment Upgrade Kit (1 license key / 1 PC)</t>
  </si>
  <si>
    <t>DVI-D Input Board for PT-RQ50KU/RQ35KU/RZ34KU/RQ22KU/RQ22KU/RQ13KU, RCQ10/RCQ80</t>
  </si>
  <si>
    <t>HDMI Input Board for PT-RQ50KU/RQ35KU/RZ34KU/RQ22KU/RQ22KU/RQ13KU, RCQ10/RCQ80</t>
  </si>
  <si>
    <t>DisplayPort Input Board for PT-RQ35KU/PT-RZ34KU/PT-RQ22KU</t>
  </si>
  <si>
    <t>Optional 12G-SDI Board for PT-RQ50KU/RQ35KU/RZ34KU/RQ22KU/RQ22KU, RCQ10/RCQ80</t>
  </si>
  <si>
    <t>Optional 12G-SDI Optical Board for PT-RQ50KU/RQ35KU/RZ34KU/RQ22KU/RQ22KU, RCQ10/RCQ80 (MDNFB10 for use w/optional 3rd party module)</t>
  </si>
  <si>
    <t>Replacement lamp unit for PT-DZ13KU/DS12KU/DW11KU/DZ10KU projectors (1 Unit)</t>
  </si>
  <si>
    <t>Replacement lamp unit for PT-DZ13KU/DS12KU/DW11KU/DZ10KU projectors (Twin Pack)</t>
  </si>
  <si>
    <t>Replacement lamp unit for portrait mode applications and PT-DZ13KU/DS12KU/DW11KU/DZ10KU projectors (1 Unit)</t>
  </si>
  <si>
    <t>Replacement lamp unit for portrait mode applications and PT-DZ13KU/DS12KU/DW11KU/DZ10KU projectors (Twin Pack)</t>
  </si>
  <si>
    <t>0.55–0.65:1 Zoom lens for PT-RQ50 projector with Lens Memory and Stepping Motor</t>
  </si>
  <si>
    <t>1.1 – 1.7:1 Zoom lens for PT-RQ50 projector with Lens Memory and Stepping Motor</t>
  </si>
  <si>
    <t>1.4 – 2.1:1 Zoom lens for PT-RQ50 projector with Lens Memory and Stepping Motor</t>
  </si>
  <si>
    <t>2.0 – 3.4:1 Zoom lens for PT-RQ50 projector with Lens Memory and Stepping Motor</t>
  </si>
  <si>
    <t>2.7 – 3.9:1 Zoom lens for PT-RQ50 projector with Lens Memory and Stepping Motor</t>
  </si>
  <si>
    <t>3.9 – 5.5:1 Zoom lens for PT-RQ50 projector with Lens Memory and Stepping Motor</t>
  </si>
  <si>
    <t>5.0 – 7.8:1 Zoom lens for PT-RQ50 projector with Lens Memory and Stepping Motor</t>
  </si>
  <si>
    <t>0.39:1, Fixed Ultra Short-Throw Lens (for use with all 3DLP projectors excluding the PT-RQ50KU)</t>
  </si>
  <si>
    <t>Fisheye lens (for use with all 3DLP projectors excluding the PT-RQ50KU)</t>
  </si>
  <si>
    <t>Zero-Offset Ultra Short-Throw (0.37:1) Lens for  3DLP projectors.  (excluding the PT-RQ50KU)</t>
  </si>
  <si>
    <t>Zero-Offset Short-Throw (0.65 - 0.85:1) Power Zoom Lens for 3DLP projectors.  (excluding the PT-RQ50KU) **ET-PLF20 lens fixed attachment is recommended.</t>
  </si>
  <si>
    <t>0.770 – .933:1 Zoom lens equipped with stepping motor  (for use with all 3DLP projectors excluding the PT-RQ50KU)</t>
  </si>
  <si>
    <t>0.7:1 Fixed focus lens (for use with all 3DLP projectors excluding the PT-RQ50KU)</t>
  </si>
  <si>
    <t>0.9 – 1.1:1 Zoom lens equipped with stepping motor for use with 3DLP projectors  (excluding the PT-RQ50KU)</t>
  </si>
  <si>
    <t>1.3 – 1.7:1 Zoom lens equipped with stepping motor for use with 3DLP projectors  (excluding the PT-RQ50KU)</t>
  </si>
  <si>
    <t>1.7 – 2.4:1 Zoom lens equipped with stepping motor for use with 3DLP projectors  (excluding the PT-RQ50KU)</t>
  </si>
  <si>
    <t>2.4 - 4.7:1 Zoom lens equipped with stepping motor for use with 3DLP projectors  (excluding the PT-RQ50KU)</t>
  </si>
  <si>
    <t>4.6 - 7.3:1 Zoom lens equipped with stepping motor for use with 3DLP projectors  (excluding the PT-RQ50KU)</t>
  </si>
  <si>
    <t>7.3 – 13.8:1 Zoom lens equipped with stepping motor for use with 3DLP projectors  (excluding the PT-RQ50KU)</t>
  </si>
  <si>
    <t>High ceiling mount bracket for PT-RZ14K, PT- RQ25K, PT-RZ24K, PT-RQ18K, PT-RZ17K projectors</t>
  </si>
  <si>
    <t>Low ceiling mount bracket for PT-RZ14K, PT- RQ25K, PT-RZ24K, PT-RQ18K, PT-RZ17K projectors</t>
  </si>
  <si>
    <t>Base plate bracket for PT-RQ25K, PT- RZ24K, PT-RQ18K, PT-RZ17K projectors</t>
  </si>
  <si>
    <t>Replacement filter for PT-RZ12KU/RS11KU</t>
  </si>
  <si>
    <t>Replacement smoke cut filter for RZ12KU/RS11KU</t>
  </si>
  <si>
    <t>Replacement long-life filter for PT-RQ32/RZ31/RS30</t>
  </si>
  <si>
    <t>Lens Fixed Attachment for PT-RQ32K/RZ31K/RQ13K/RZ12K Series.</t>
  </si>
  <si>
    <t>Lens Fixed Attachment compatible with ET-D3LEU100/ET-D3LEW200 lenses and for use with RQ32K/RZ31KRQ22K/RZ21K Series.</t>
  </si>
  <si>
    <t>Replacement filter for ET-SFD320 smoke cut fliter</t>
  </si>
  <si>
    <t>Smoke cut filter for PT-DZ13KU/DS12KU/DW11KU/DZ10KU Projectors</t>
  </si>
  <si>
    <t>Replacement filter unit for PT-DZ13KU/DS12KU/DW11KU/DZ10KU projectors</t>
  </si>
  <si>
    <t>Replacement lamp for the PT-DZ870 Series projectors</t>
  </si>
  <si>
    <t>Replacement lamp for the PT-DZ870 Series projectors, Twin Pack</t>
  </si>
  <si>
    <t>Replacement lamp for portrait mode projection with PT-DZ870 Series projectors</t>
  </si>
  <si>
    <t>Replacement lamp for portrait mode projection with PT-DZ870 Series projectors, Twin Pack</t>
  </si>
  <si>
    <t>Replacement lamp for the PT-DZ780 Series projectors</t>
  </si>
  <si>
    <t>Replacement lamp for the PT-DZ780 Series projectors, Twin Pack</t>
  </si>
  <si>
    <t>Replacement lamp for the PT-DZ770/DZ680/DW740/DX810/D6000/DZ570 Series projectors</t>
  </si>
  <si>
    <t>Replacement lamp for the PT-DZ770/DZ680/DW740/DX810/D6000/DZ570 Series projectors, Twin Pack</t>
  </si>
  <si>
    <t>Replacement lamp for the PT-EZ770 Series and PT-EZ580 Series projectors</t>
  </si>
  <si>
    <t>Replacement Eco Filter unit for PT-EZ770 Series and PT-EZ580 Series projectors</t>
  </si>
  <si>
    <t>Replacement Eco Filter unit for the PT-MZ670 Series LCD laser projectors</t>
  </si>
  <si>
    <t>Replacement Auto Cleaning Filter (D6000 and F300 Series Projectors)</t>
  </si>
  <si>
    <t>0.308–0.330:1 zoom lens for REQ/REZ Sereis laser projectors</t>
  </si>
  <si>
    <t>0.550–0.690 zoom lens for REQ/REZ Sereis laser projectors</t>
  </si>
  <si>
    <t>0.680–0.950:1 zoom lens for REQ/REZ Sereis laser projectors</t>
  </si>
  <si>
    <t>0.940–1.39:1 zoom lens for REQ/REZ Sereis laser projectors</t>
  </si>
  <si>
    <t>1.36–2.10:1 zoom lens for REQ/REZ Sereis laser projectors</t>
  </si>
  <si>
    <t>2.07–3.38:1 zoom lens for REQ/REZ Sereis laser projectors</t>
  </si>
  <si>
    <t>1.3–1.9:1, zoom, WUXGA (16:10 aspect ratio) / 1.3–2.0:1, zoom, XGA (4:3 aspect ratio) / 1.4–2.0:1, zoom, WXGA (16:10 aspect ratio)</t>
  </si>
  <si>
    <t>2.3–3.6:1, zoom, WUXGA (16:10 aspect ratio) / 2.4–3.7:1, zoom, XGA (4:3 aspect ratio) / 2.4–3.8:1, zoom, WXGA (16:10 aspect ratio)</t>
  </si>
  <si>
    <t>3.6–5.4:1, zoom, WUXGA (16:10 aspect ratio) / 3.7–5.6:1, zoom, XGA (4:3 aspect ratio) / 3.8–5.7:1, zoom, WXGA (16:10 aspect ratio)</t>
  </si>
  <si>
    <t>5.4–8.6:1, zoom, WUXGA (16:10 aspect ratio) / 5.5–8.9:1, zoom, XGA (4:3 aspect ratio) / 5.6–9.0:1, zoom, WXGA (16:10 aspect ratio)</t>
  </si>
  <si>
    <t>1.7–2.4:1, zoom, WUXGA (16:10 aspect ratio) / 1.8–2.5:1, zoom, XGA (4:3 aspect ratio) / 1.8–2.5:1, zoom, WXGA (16:10 aspect ratio)</t>
  </si>
  <si>
    <t>1.0–1.3:1, zoom, WUXGA (16:10 aspect ratio) / 0.9–1.3:1, zoom, XGA (4:3 aspect ratio) / 1.1–1.5:1, zoom, WXGA (16:10 aspect ratio)</t>
  </si>
  <si>
    <t>0.8–1.0:1, zoom lens</t>
  </si>
  <si>
    <t>0.6–0.8:1, zoom lens</t>
  </si>
  <si>
    <t>0.8:1, fixed-focus short-throw lens</t>
  </si>
  <si>
    <t>0.28:1, ultra short-throw lens with power zoom (for use with compatible 1DLP projectors)</t>
  </si>
  <si>
    <t>0.38:1, fixed ultra short-throw lens (for use with compatible 1DLP projectors)</t>
  </si>
  <si>
    <t>Ceiling mount bracket with 6-axis adjustment for PT-RZ120, PT-RZ890/870, PT-RCQ10, PT-DZ870, PT-DZ780 Series projectors</t>
  </si>
  <si>
    <t>Ceiling mount bracket (high) for PT-MZ16K, PT-MZ880, PT-RZ120/RZ990/RZ890/RZ790/RZ690/RCQ10/RCQ80 and PT-FRQ50, PT-FRZ60 Series projectors</t>
  </si>
  <si>
    <t>Ceiling mount bracket (low) for PT-MZ16K, PT-MZ880, PT-RZ120/RZ990/RZ890/RZ790/RZ690/RCQ10/RCQ80 and PT-FRQ50, PT-FRZ60 Series projectors</t>
  </si>
  <si>
    <t>Mount bracket for the PT-MZ16K, PT-MZ880, PT-RZ120/RZ990/RZ890/RZ790/RZ690/RCQ10/RCQ80 and PT-FRZ60 Series projectors</t>
  </si>
  <si>
    <t>Ceiling mount base for PT-RCQ10/RCQ80/RZ120/RZ990/RZ890/RZ790/RZ690 and PT-FRQ50, PT-FRZ60 Series projectors</t>
  </si>
  <si>
    <t>0.33 - 0.35:1 Ultra Short-Throw zero offset lens for PT-MZ16K/MZ13K/MZ10K LCD laser projectors</t>
  </si>
  <si>
    <t>.48 – 0.55:1 Zoom lens for PT-MZ16K/MZ13K/MZ10K LCD laser projectors</t>
  </si>
  <si>
    <t>.55 – 0.69:1 Zoom lens for PT-MZ16K/MZ13K/MZ10K LCD laser projectors</t>
  </si>
  <si>
    <t>.69 – 0.95:1 Zoom lens for PT-MZ16K/MZ13K/MZ10K LCD laser projectors</t>
  </si>
  <si>
    <t>.95 – 1.35:1 Zoom lens for PT-MZ16K/MZ13K/MZ10K LCD laser projectors</t>
  </si>
  <si>
    <t>1.35 – 2.11:1 Zoom lens for PT-MZ16K/MZ13K/MZ10K LCD laser projectors</t>
  </si>
  <si>
    <t>2.10 – 4.14:1 Zoom lens for PT-MZ16K/MZ13K/MZ10K LCD laser projectors</t>
  </si>
  <si>
    <t>4.14 – 7.40:1 Zoom lens for PT-MZ16K/MZ13K/MZ10K LCD laser projectors</t>
  </si>
  <si>
    <t>Fixed zoom lens for EZ590 Series</t>
  </si>
  <si>
    <t>Fixed short-throw zoom lens for EZ590 Series</t>
  </si>
  <si>
    <t>0.33 - 0.35:1 Ultra Short-Throw zero offset lens for PT-MZ880/MZ780/MZ680 projectors</t>
  </si>
  <si>
    <t>Short-throw lens for PT-MZ880/MZ770/MZ670 Series and PT-EZ770/EZ580 Series</t>
  </si>
  <si>
    <t>1.3 - 1.7 :1 fixed zoom lens for PT-MZ880/MZ770/MZ670 Series, PT-EZ770 Series, PT-EZ580 Series and PT-EZ570 Series projectors</t>
  </si>
  <si>
    <t>2.7 - 4.5:1 fixed zoom lens for PT-MZ880/MZ770/MZ670 Series, PT-EZ770 Series, PT-EZ580 Series and PT-EZ570 Series projectors</t>
  </si>
  <si>
    <t>4.4 - 7.1:1 fixed zoom lens for PT-MZ880/MZ770/MZ670 Series, PT-EZ770 Series, PT-EZ580 Series and PT-EZ570 Series projectors</t>
  </si>
  <si>
    <t>0.8 :1 fixed zoom lens for PT-MZ880/MZ770/MZ670 Series, PT-EZ770 Series, PT-EZ580 Series and PT-EZ570 Series projectors</t>
  </si>
  <si>
    <t>1.7 - 2.8:1 fixed zoom lens for PT-MZ880/MZ770/MZ670 Series, PT-EZ770 Series, PT-EZ580 Series and PT-EZ570 Series projectors</t>
  </si>
  <si>
    <t>Replacement lamp unit for PT-EZ570 Series</t>
  </si>
  <si>
    <t>Replacement filter unit for PT-EZ570 Series</t>
  </si>
  <si>
    <t>DIGITAL LINK Switcher</t>
  </si>
  <si>
    <t>Digital Interface Box</t>
  </si>
  <si>
    <t>Replacement Lamp Unit (PT-FZ570/FW530/FX500)</t>
  </si>
  <si>
    <t>Replacement Filter Unit (PT-FZ570/FW530/FX500)</t>
  </si>
  <si>
    <t xml:space="preserve">Easy Wireless Stick can be used with the ET-WM200U wireless module and PT-DZ570 and PT-FW430 Series projectors </t>
  </si>
  <si>
    <t>Replacement lamp unit for PT-FW430 and PT-F300 Series projectors</t>
  </si>
  <si>
    <t>Replacement Eco Filter unit for PT-FW430 Series projectors</t>
  </si>
  <si>
    <t>Wireless module for use with the PT-RCQ10, PT-FRQ50, PT-VMZ60U, PT-VMZ50U, PT-VMW50U, PT-VMZ40U Series laser projectors</t>
  </si>
  <si>
    <t>Wireless module for use with the PT-FZ570U, PT-FW530U, PT-FX500U, PT-LB425 and PT-TW371R Series projectors</t>
  </si>
  <si>
    <t>Wireless module for use with the PT-MZ670 Series LCD laser projectors</t>
  </si>
  <si>
    <t>Wall Mount for PT-CMZ50</t>
  </si>
  <si>
    <t>Mounting Plate for PT-CMZ50</t>
  </si>
  <si>
    <t>DLP-Link 3D Glasses for use with the PT-LRZ35U Series</t>
  </si>
  <si>
    <t>Replacement lamp unit for VZ580/570 series</t>
  </si>
  <si>
    <t>Replacement filter unit for VZ580 series</t>
  </si>
  <si>
    <t>Replacement filter unit for VZ570 series</t>
  </si>
  <si>
    <t>Replacement filter unit for VMZ50 series</t>
  </si>
  <si>
    <t>Ceiling mount bracket for VZ580/VZ570 and LRZ35 Series</t>
  </si>
  <si>
    <t>Replacement lamp unit for PT-VW440/430 Series</t>
  </si>
  <si>
    <t>Replacement filter unit for PT-VW440/430 Series</t>
  </si>
  <si>
    <t>Replacement lamp unit for PT-VW330 Series</t>
  </si>
  <si>
    <t>Ceiling mount bracket (high) for PT-VW440/330, PT-LW25HU, PT-LX30HU, PT-VW340 and PT-LX26HU Series projectors (mount base required)</t>
  </si>
  <si>
    <t>Projector mount base for PT-VW330 Series</t>
  </si>
  <si>
    <t>Replacement lamp for PT-VW340ZU series</t>
  </si>
  <si>
    <t>Replacement filter unit for PT-VW340ZU series</t>
  </si>
  <si>
    <t>Replacement filter unit for LB425 and TW371R Series</t>
  </si>
  <si>
    <t xml:space="preserve">Bracket assembly for LB425 series  </t>
  </si>
  <si>
    <t xml:space="preserve">Bracket assembly for TW371R series  </t>
  </si>
  <si>
    <t xml:space="preserve">High Ceiling mount bracket for VMZ50 Series, VZ580/VZ570 Series, TW371R Series, LB425 Series and LRZ35 Series </t>
  </si>
  <si>
    <t xml:space="preserve">Low Ceiling mount bracket  for VMZ50 Series, VZ580/VZ570 Series, TW371R Series, LB425 Series and LRZ35 Series </t>
  </si>
  <si>
    <t>Replacement lamp for LB425 Series and TW371R Series</t>
  </si>
  <si>
    <t>Replacement lamp for LB360 Series and TW340 Series</t>
  </si>
  <si>
    <t>Replacement filter unit for PT-VW330 Series</t>
  </si>
  <si>
    <t>Replacement lamp for PT-TW330U</t>
  </si>
  <si>
    <t>Replacement lamp unit for PT-CW330/CX300U</t>
  </si>
  <si>
    <t>Replacement lamp unit for PT-CW240U</t>
  </si>
  <si>
    <t>Projector mount base for the PT-CW330 Series</t>
  </si>
  <si>
    <t>Projector wall mount bracket for the PT-CW330 Series</t>
  </si>
  <si>
    <t>Replacement lamp unit for PT-CW230 Series</t>
  </si>
  <si>
    <t>Replacement filter unit for PT-CW230 Series</t>
  </si>
  <si>
    <t>Wall mount bracket for PT-CW230 Series</t>
  </si>
  <si>
    <t>Projector mount base for the PT-CW230 Series</t>
  </si>
  <si>
    <t>Projector mount base for the PT-TW230 Series</t>
  </si>
  <si>
    <t>Replacement lamp for PT-TW231RU and PT-TW230U projectors</t>
  </si>
  <si>
    <t>Replacement filter unit for PT-TW230 Series</t>
  </si>
  <si>
    <t>Interactive pen for PT-TW371RU</t>
  </si>
  <si>
    <t>Interactive pointer for PT-TW371RU</t>
  </si>
  <si>
    <t>Replacement lamp unit for PT-AE8000U</t>
  </si>
  <si>
    <t>Replacement lamp unit for PT-AE7000U</t>
  </si>
  <si>
    <t>Replacement lamp unit for PT-AR100U / PT-LZ370U</t>
  </si>
  <si>
    <t>Replacement lamp unit for PT-LW25HU, PT-LX30HU and PT-LX26HU projectors</t>
  </si>
  <si>
    <t>Replacement lamp unit for PT-EX16KU</t>
  </si>
  <si>
    <t>Replacement lamp unit for PT-EX12KU</t>
  </si>
  <si>
    <t>Replacement filter unit for PT-EX16KU</t>
  </si>
  <si>
    <t>Replacement Auto Cleaning Filter for F300 Series projectors</t>
  </si>
  <si>
    <t>Lamp unit for PT-LB75/78/80/90 Series</t>
  </si>
  <si>
    <t>Replacement filter unit for PT-LW25HU, PT-LX30HU and PT-LX26HU projectors</t>
  </si>
  <si>
    <t xml:space="preserve">Replacement Filter( AMF) Cartridge </t>
  </si>
  <si>
    <t>Replacement Lamp</t>
  </si>
  <si>
    <t>PROJ PREMIUM 5Yr Service Support (50-100) - Extends terms of Standard Warranty to Five Years of Warranty coverage; Adds Projector Loaner service for same term. Additonal terms and conditions apply.</t>
  </si>
  <si>
    <t>PROJ PREMIUM 5Yr Service Support (35-50) - Extends terms of Standard Warranty to Five Years of Warranty coverage; Adds Projector Loaner service for same term. Additonal terms and conditions apply.</t>
  </si>
  <si>
    <t>PROJ PREMIUM 5Yr Service Support (27.5-35) - Extends terms of Standard Warranty to Five Years of Warranty coverage; Adds Projector Loaner service for same term. Additonal terms and conditions apply.</t>
  </si>
  <si>
    <t>PROJ PREMIUM 5Yr Service Support (17.5-27.5) - Extends terms of Standard Warranty to Five Years of Warranty coverage; Adds Projector Loaner service for same term. Additonal terms and conditions apply.</t>
  </si>
  <si>
    <t>PROJ PREMIUM 5Yr Service Support (12-17.5) - Extends terms of Standard Warranty to Five Years of Warranty coverage; Adds Projector Loaner service for same term. Additonal terms and conditions apply.</t>
  </si>
  <si>
    <t>PROJ PREMIUM 5Yr Service Support (5.5-12) - Extends terms of Standard Warranty to Five Years of Warranty coverage; Adds Projector Loaner service for same term. Additonal terms and conditions apply.</t>
  </si>
  <si>
    <t>PROJ PREMIUM 5Yr Service Support (3-5.5) - Extends terms of Standard Warranty to Five Years of Warranty coverage; Adds Projector Loaner service for same term. Additonal terms and conditions apply.</t>
  </si>
  <si>
    <t>PROJ PREMIUM 5Yr Service Support (1-3) - Extends terms of Standard Warranty to Five Years of Warranty coverage; Adds Projector Loaner service for same term. Additonal terms and conditions apply.</t>
  </si>
  <si>
    <t>Full Day - Sales Engineer Labor - (Projector) - Must purchase Travel SKU seperately</t>
  </si>
  <si>
    <t>Half Day - Sales Engineer Labor - (Projector) - Must purchase Travel SKU seperately</t>
  </si>
  <si>
    <t>SALES ENGINEER Trav - Airfare + 1 Night Hotel (Projector)</t>
  </si>
  <si>
    <t>SALES ENGINEER Trav - Daily Trip Charge (Projector)</t>
  </si>
  <si>
    <t>FULL DAY SERVICE ENGINEER LABOR - (Projector) - Must purchase Travel SKU seperately</t>
  </si>
  <si>
    <t>HALF DAY SERVICE ENGINEER LABOR - (Projector) - Must purchase Travel SKU seperately</t>
  </si>
  <si>
    <t>SERVICE ENGINEER Trav - Airfare + 1 Night Hotel (Projector)</t>
  </si>
  <si>
    <t>SERVICE ENGINEER Trav - Daily Trip Charge (Projector)</t>
  </si>
  <si>
    <t>REMOTE SUPPORT/Training SKU - 4hr</t>
  </si>
  <si>
    <t>REMOTE SUPPORT/Training SKU - 8Hr</t>
  </si>
  <si>
    <t>TOP PANEL ONLY WRAP W- USER GRAPHICS - 22K LUMEN AND BELOW - EAST VENDOR</t>
  </si>
  <si>
    <t>FULL PROJ VINYL WRAP - SOLID WHITE ONLY - 22K LUMEN AND BELOW - EAST VENDOR</t>
  </si>
  <si>
    <t>ADD ON-SKU - Custom Color Batch - Gallon only - Must purchase painting sku in combination.  Covers approx 6-8 Projectors - Non Refundable, KC Vendor</t>
  </si>
  <si>
    <t>Single Chip DLP/LCD Projector Painting - Standard Colors Only - Custom color needs add-on SKU - Incl: return ship, keeps exiting warranty, 10-15 bus day turnaround, Non-Returnable, KC Vendor</t>
  </si>
  <si>
    <t>3-Chip DLP Projector Painting Excludes RQ50 Projectors - Standard Colors Only - Custom color needs add-on SKU - Incl: return ship, keeps exiting warranty, 10-15 bus day turnaround, Non-Returnable, KC Vendor</t>
  </si>
  <si>
    <t>PT-RQ50 Projector Painting  - Standard Colors Only - Custom color needs add-on SKU - Incl: return ship, keeps exiting warranty, 10-15 bus day turnaround, Non-Returnable, KC Vendor</t>
  </si>
  <si>
    <t>Single Chip DLP/LCD Projector Painting - WHITE Color Only - Incl: return ship, keeps exiting warranty, 10-15 bus day turnaround, Non-Returnable, KC Vendor</t>
  </si>
  <si>
    <t>3-Chip DLP Projector Painting Excludes RQ50 Projectors - WHITE Color Only - Incl: return ship, keeps exiting warranty, 10-15 bus day turnaround, Non-Returnable, KC Vendor</t>
  </si>
  <si>
    <t>PT-RQ50 Projector Painting  - WHITE Color Only - Incl: return ship, keeps exiting warranty, 10-15 bus day turnaround, Non-Returnable, KC Vendor</t>
  </si>
  <si>
    <t>PROF. DISPLAY</t>
  </si>
  <si>
    <t>PROF. DISPLAY ACCESSORY</t>
  </si>
  <si>
    <t xml:space="preserve">TH-98CQE1W  </t>
  </si>
  <si>
    <t xml:space="preserve">TH-75CQE1W </t>
  </si>
  <si>
    <t xml:space="preserve">TH-65CQE1WA </t>
  </si>
  <si>
    <t xml:space="preserve">TH-55CQE1W </t>
  </si>
  <si>
    <t xml:space="preserve">TH-98CQE2U </t>
  </si>
  <si>
    <t xml:space="preserve">TH-86CQE2U </t>
  </si>
  <si>
    <t>TH-75CQE2U</t>
  </si>
  <si>
    <t xml:space="preserve">TH-65CQE2U </t>
  </si>
  <si>
    <t xml:space="preserve">TH-55CQE2U </t>
  </si>
  <si>
    <t xml:space="preserve">TH-50CQE2U </t>
  </si>
  <si>
    <t xml:space="preserve">TH-43CQE2U </t>
  </si>
  <si>
    <t xml:space="preserve">TH-75SQ1HW </t>
  </si>
  <si>
    <t xml:space="preserve">TH-98SQ1W </t>
  </si>
  <si>
    <t xml:space="preserve">TH-86SQ1W </t>
  </si>
  <si>
    <t xml:space="preserve">TH-75SQ1W </t>
  </si>
  <si>
    <t xml:space="preserve">TH-65SQ1WA </t>
  </si>
  <si>
    <t xml:space="preserve">TH-55SQ1WA </t>
  </si>
  <si>
    <t xml:space="preserve">TH-49SQ1WA </t>
  </si>
  <si>
    <t xml:space="preserve">TH-65SQ2HW </t>
  </si>
  <si>
    <t xml:space="preserve">TH-55SQ2HW </t>
  </si>
  <si>
    <t xml:space="preserve">TH-50SQ2HW </t>
  </si>
  <si>
    <t xml:space="preserve">TH-43SQ2HW </t>
  </si>
  <si>
    <t xml:space="preserve">TH-98SQE2W </t>
  </si>
  <si>
    <t xml:space="preserve">TH-86SQE2W </t>
  </si>
  <si>
    <t xml:space="preserve">TH-75SQE2W </t>
  </si>
  <si>
    <t xml:space="preserve">TH-65SQE2W </t>
  </si>
  <si>
    <t xml:space="preserve">TH-55SQE2W </t>
  </si>
  <si>
    <t xml:space="preserve">TH-50SQE2W </t>
  </si>
  <si>
    <t xml:space="preserve">TH-43SQE2W </t>
  </si>
  <si>
    <t xml:space="preserve">TH-75EQ2W </t>
  </si>
  <si>
    <t>TH-65EQ2W</t>
  </si>
  <si>
    <t xml:space="preserve">TH-55EQ2W </t>
  </si>
  <si>
    <t>TH-50EQ2W</t>
  </si>
  <si>
    <t>TH-43EQ2W</t>
  </si>
  <si>
    <t xml:space="preserve">TH-55VF2W </t>
  </si>
  <si>
    <t xml:space="preserve">55VF2-VWB4D </t>
  </si>
  <si>
    <t xml:space="preserve">55VF2-VWB9D </t>
  </si>
  <si>
    <t xml:space="preserve">TH-65BQ1W </t>
  </si>
  <si>
    <t xml:space="preserve">TH-32EF2U </t>
  </si>
  <si>
    <t>TY-CSP1</t>
  </si>
  <si>
    <t xml:space="preserve">TY-WPS1 </t>
  </si>
  <si>
    <t>TY-WPSC1</t>
  </si>
  <si>
    <t xml:space="preserve">TY-SB01WP </t>
  </si>
  <si>
    <t xml:space="preserve">TY-WP2B1 </t>
  </si>
  <si>
    <t>TY-WPB1</t>
  </si>
  <si>
    <t xml:space="preserve">TY-WP2BC1 </t>
  </si>
  <si>
    <t>TY-WPBC1</t>
  </si>
  <si>
    <t xml:space="preserve">TY-SB01DL </t>
  </si>
  <si>
    <t xml:space="preserve">TY-SB01QS  </t>
  </si>
  <si>
    <t>LRUREMOTE</t>
  </si>
  <si>
    <t xml:space="preserve">PANA55VWMT </t>
  </si>
  <si>
    <t xml:space="preserve">TY-WK98PV1 </t>
  </si>
  <si>
    <t>PANA-APWK103PV9</t>
  </si>
  <si>
    <t xml:space="preserve">TY-VK55LV2 </t>
  </si>
  <si>
    <t>TY-ST32PE2</t>
  </si>
  <si>
    <t xml:space="preserve">TY-ST43PE8 </t>
  </si>
  <si>
    <t xml:space="preserve">TY-ST65PE8 </t>
  </si>
  <si>
    <t>TY-ST43PE9</t>
  </si>
  <si>
    <t>TY-ST55PE9</t>
  </si>
  <si>
    <t>TY-ST75PE9</t>
  </si>
  <si>
    <t>TYYU42K</t>
  </si>
  <si>
    <r>
      <t>TH-86EQ2W</t>
    </r>
    <r>
      <rPr>
        <b/>
        <sz val="11"/>
        <color rgb="FF0070C0"/>
        <rFont val="Calibri"/>
        <family val="2"/>
        <scheme val="minor"/>
      </rPr>
      <t xml:space="preserve"> </t>
    </r>
  </si>
  <si>
    <t>98" 4K UHD 500cd/m2 24/7 LED LCD Display</t>
  </si>
  <si>
    <t>75" 4K UHD 400cd/m2 LED LCD Display</t>
  </si>
  <si>
    <t>65" 4K UHD 400cd/m2 LED LCD Display</t>
  </si>
  <si>
    <t>55" 4K UHD 400cd/m2 LED LCD Display</t>
  </si>
  <si>
    <t>98" 4K UHD 500cd/m2 24/7 LED LCD Display w/Tuner</t>
  </si>
  <si>
    <t>86" 4K UHD 400cd/m2 LED LCD Display w/Tuner</t>
  </si>
  <si>
    <t>75" 4K UHD 400cd/m2 LED LCD Display w/Tuner</t>
  </si>
  <si>
    <t>65" 4K UHD 500cd/m2 LED LCD Display w/Tuner</t>
  </si>
  <si>
    <t>55" 4K UHD 500cd/m2 LED LCD Display w/Tuner</t>
  </si>
  <si>
    <t>50" 4K UHD 500cd/m2 LED LCD Display w/Tuner</t>
  </si>
  <si>
    <t>43" 4K UHD 500cd/m2 LED LCD Display w/Tuner</t>
  </si>
  <si>
    <t>75" 4K UHD 1,500 cd/m2, 24/7, SDM, LED LCD Display</t>
  </si>
  <si>
    <t>98" 4K UHD 500 cd/m2, 24/7, SDM, DIGITAL LINK</t>
  </si>
  <si>
    <t>86" 4K UHD 500 cd/m2, 24/7, SDM, DIGITAL LINK</t>
  </si>
  <si>
    <t>75" 4K UHD 500 cd/m2, 24/7, SDM, DIGITAL LINK</t>
  </si>
  <si>
    <t>65" 4K UHD 500 cd/m2, 24/7, SDM, DIGITAL LINK</t>
  </si>
  <si>
    <t>55" 4K UHD 500 cd/m2, 24/7, SDM, DIGITAL LINK</t>
  </si>
  <si>
    <t>49" 4K UHD 500 cd/m2, 24/7, SDM, DIGITAL LINK</t>
  </si>
  <si>
    <t>65" 4K UHD 700 cd/m2, 24/7, SDM</t>
  </si>
  <si>
    <t>55" 4K UHD 700 cd/m2, 24/7, SDM</t>
  </si>
  <si>
    <t>50" 4K UHD 700 cd/m2, 24/7, SDM</t>
  </si>
  <si>
    <t>43" 4K UHD 700 cd/m2, 24/7, SDM</t>
  </si>
  <si>
    <t>98" 4K UHD 500 cd/m2, 24/7, SDM, LED LCD Display</t>
  </si>
  <si>
    <t>86" 4K UHD 500 cd/m2, 24/7, SDM, LED LCD Display</t>
  </si>
  <si>
    <t>75" 4K UHD 500 cd/m2, 24/7, SDM, LED LCD Display</t>
  </si>
  <si>
    <t>65" 4K UHD 500 cd/m2, 24/7, SDM, LED LCD Display</t>
  </si>
  <si>
    <t>55" 4K UHD 500 cd/m2, 24/7, SDM, LED LCD Display</t>
  </si>
  <si>
    <t>50" 4K UHD 500 cd/m2, 24/7, SDM, LED LCD Display</t>
  </si>
  <si>
    <t>43" 4K UHD 500 cd/m2, 24/7, SDM, LED LCD Display</t>
  </si>
  <si>
    <t>86" 4K UHD, 500cd/m2, SDM, LED LCD Display</t>
  </si>
  <si>
    <t>75" 4K UHD, 500cd/m2, SDM, LED LCD Display</t>
  </si>
  <si>
    <t>65" 4K UHD, 500cd/m2, SDM, LED LCD Display</t>
  </si>
  <si>
    <t>55" 4K UHD, 500cd/m2, SDM, LED LCD Display</t>
  </si>
  <si>
    <t>50" 4K UHD, 500cd/m2, SDM, LED LCD Display</t>
  </si>
  <si>
    <t>43" 4K UHD, 500cd/m2, SDM, LED LCD Display</t>
  </si>
  <si>
    <t>Video Wall 55" 0.88mm bezel 500 cd/m2, Digital Link</t>
  </si>
  <si>
    <t>TH-55VF2W x 4, Mag Mounts, Auto Calib SW, 5-yr Warranty</t>
  </si>
  <si>
    <t>TH-55VF2W x 9, Mag Mounts, Auto Calib SW, 5-yr Warranty</t>
  </si>
  <si>
    <t>65" 4K UHD  Interactive, 500 cd/m2, SDM, LED  Display</t>
  </si>
  <si>
    <t xml:space="preserve">32" Full HD LCD Professional Display 350 cd/m2 </t>
  </si>
  <si>
    <t>PressIT360 360° Camera Speaker Microphone</t>
  </si>
  <si>
    <t xml:space="preserve">PressIT WPS Set top Receiver, HDMI Transmitter x 2, Case </t>
  </si>
  <si>
    <t xml:space="preserve">PressIT WPS Set top Receiver, USB-C Transmitter x 2, Case </t>
  </si>
  <si>
    <t>PressIT WPS SDM Receiver Board</t>
  </si>
  <si>
    <t>PressIT WPS HDMI Transmitter x 2, Case</t>
  </si>
  <si>
    <t xml:space="preserve">PressIT WPS HDMI Transmitter  </t>
  </si>
  <si>
    <t>PressIT WPS USB Type C Transmitter x 2, Case</t>
  </si>
  <si>
    <t>PressIT WPS USB Type C Transmitter</t>
  </si>
  <si>
    <t>DIGITAL LINK SDM Terminal Board</t>
  </si>
  <si>
    <t>12G-SDI SDM Terminal Board</t>
  </si>
  <si>
    <t>Remote controller for LRU20 series</t>
  </si>
  <si>
    <t>Mount Kit for 55LFV Video Wall LED</t>
  </si>
  <si>
    <t>Wall mount for 98/86SQ1, 86/75/65EQ1 Series, ADA</t>
  </si>
  <si>
    <t>Adapter Plate for 98" with TY-WK103PV9 103" mount</t>
  </si>
  <si>
    <t>Magnetic mount kit for 55" video wall displays</t>
  </si>
  <si>
    <t>Pedestal Stand for TH-32EF2U</t>
  </si>
  <si>
    <t>PedestalStand 43/48/55LFE8 &amp; 42/49/55LF8</t>
  </si>
  <si>
    <t>Pedestal Stand for TH65LFE8U</t>
  </si>
  <si>
    <t>Pedestal Stand for 43/49SQ1, 43/49SF2</t>
  </si>
  <si>
    <t>Pedestal Stand for 65EQ1, 55/65SQ1, 55/65SF2</t>
  </si>
  <si>
    <t>Pedestal Stand for 75EQ1, 75BQE1, 65BFE1, 70/80SF2H</t>
  </si>
  <si>
    <t>Universal Flat Wall Mount Bracket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</si>
</sst>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17" x14ac:knownFonts="1">
    <font>
      <sz val="11"/>
      <color theme="1"/>
      <name val="Calibri"/>
      <family val="2"/>
      <scheme val="minor"/>
    </font>
    <font>
      <b/>
      <sz val="11"/>
      <color rgb="FF0000FF"/>
      <name val="Calibri"/>
      <family val="2"/>
      <scheme val="minor"/>
    </font>
    <font>
      <b/>
      <sz val="11"/>
      <color rgb="FF0000FF"/>
      <name val="Calibri"/>
      <family val="2"/>
    </font>
    <font>
      <sz val="10"/>
      <color rgb="FF0000FF"/>
      <name val="Calibri"/>
      <family val="2"/>
    </font>
    <font>
      <b/>
      <sz val="9"/>
      <color theme="0"/>
      <name val="Arial"/>
      <family val="2"/>
    </font>
    <font>
      <sz val="8"/>
      <name val="Calibri"/>
      <family val="2"/>
      <scheme val="minor"/>
    </font>
    <font>
      <sz val="10"/>
      <name val="MS Sans Serif"/>
      <family val="2"/>
    </font>
    <font>
      <sz val="11"/>
      <name val="Calibri"/>
      <family val="2"/>
      <scheme val="minor"/>
    </font>
    <font>
      <sz val="10"/>
      <name val="Arial"/>
      <family val="2"/>
    </font>
    <font>
      <sz val="10"/>
      <color theme="1"/>
      <name val="Arial"/>
      <family val="2"/>
    </font>
    <font>
      <sz val="11"/>
      <color rgb="FF000000"/>
      <name val="Calibri"/>
      <family val="2"/>
      <scheme val="minor"/>
    </font>
    <font>
      <sz val="11"/>
      <color theme="1"/>
      <name val="Calibri"/>
      <family val="2"/>
      <scheme val="minor"/>
    </font>
    <font>
      <i/>
      <sz val="11"/>
      <name val="Calibri"/>
      <family val="2"/>
      <scheme val="minor"/>
    </font>
    <font>
      <sz val="11"/>
      <color indexed="8"/>
      <name val="Calibri"/>
      <family val="2"/>
      <scheme val="minor"/>
    </font>
    <font>
      <sz val="10"/>
      <name val="Tahoma"/>
      <family val="2"/>
    </font>
    <font>
      <sz val="11"/>
      <name val="ＭＳ 明朝"/>
      <family val="1"/>
      <charset val="128"/>
    </font>
    <font>
      <b/>
      <sz val="11"/>
      <color rgb="FF0070C0"/>
      <name val="Calibri"/>
      <family val="2"/>
      <scheme val="minor"/>
    </font>
  </fonts>
  <fills count="4">
    <fill>
      <patternFill patternType="none"/>
    </fill>
    <fill>
      <patternFill patternType="gray125"/>
    </fill>
    <fill>
      <patternFill patternType="solid">
        <fgColor rgb="FF0000FF"/>
        <bgColor indexed="64"/>
      </patternFill>
    </fill>
    <fill>
      <patternFill patternType="solid">
        <fgColor theme="0"/>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6" fillId="0" borderId="0"/>
    <xf numFmtId="44" fontId="11" fillId="0" borderId="0" applyFont="0" applyFill="0" applyBorder="0" applyAlignment="0" applyProtection="0"/>
    <xf numFmtId="0" fontId="8" fillId="0" borderId="0"/>
    <xf numFmtId="0" fontId="8" fillId="0" borderId="0"/>
    <xf numFmtId="0" fontId="14" fillId="0" borderId="0"/>
    <xf numFmtId="0" fontId="15" fillId="0" borderId="0"/>
    <xf numFmtId="44" fontId="8" fillId="0" borderId="0" applyFont="0" applyFill="0" applyBorder="0" applyAlignment="0" applyProtection="0"/>
  </cellStyleXfs>
  <cellXfs count="78">
    <xf numFmtId="0" fontId="0" fillId="0" borderId="0" xfId="0"/>
    <xf numFmtId="0" fontId="1" fillId="0" borderId="1" xfId="0" applyFont="1" applyBorder="1" applyAlignment="1">
      <alignment horizontal="left" wrapText="1"/>
    </xf>
    <xf numFmtId="0" fontId="2" fillId="0" borderId="1" xfId="0" applyFont="1" applyBorder="1" applyAlignment="1">
      <alignment horizontal="left" wrapText="1"/>
    </xf>
    <xf numFmtId="0" fontId="4" fillId="2" borderId="6" xfId="0" applyFont="1" applyFill="1" applyBorder="1" applyAlignment="1">
      <alignment horizontal="left" wrapText="1"/>
    </xf>
    <xf numFmtId="0" fontId="4" fillId="2" borderId="6" xfId="0" applyFont="1" applyFill="1" applyBorder="1" applyAlignment="1">
      <alignment wrapText="1"/>
    </xf>
    <xf numFmtId="0" fontId="4" fillId="2" borderId="7" xfId="0" applyFont="1" applyFill="1" applyBorder="1" applyAlignment="1">
      <alignment wrapText="1"/>
    </xf>
    <xf numFmtId="164" fontId="4" fillId="2" borderId="7" xfId="0" applyNumberFormat="1" applyFont="1" applyFill="1" applyBorder="1" applyAlignment="1">
      <alignment horizontal="left" wrapText="1"/>
    </xf>
    <xf numFmtId="0" fontId="4" fillId="2" borderId="7" xfId="0" applyFont="1" applyFill="1" applyBorder="1" applyAlignment="1">
      <alignment horizontal="left" wrapText="1"/>
    </xf>
    <xf numFmtId="0" fontId="0" fillId="0" borderId="0" xfId="0" applyAlignment="1">
      <alignment wrapText="1"/>
    </xf>
    <xf numFmtId="0" fontId="0" fillId="0" borderId="5" xfId="0" applyBorder="1" applyAlignment="1">
      <alignment wrapText="1"/>
    </xf>
    <xf numFmtId="9" fontId="0" fillId="0" borderId="5" xfId="0" applyNumberFormat="1" applyBorder="1" applyAlignment="1">
      <alignment wrapText="1"/>
    </xf>
    <xf numFmtId="0" fontId="0" fillId="0" borderId="8" xfId="0" applyBorder="1" applyAlignment="1">
      <alignment wrapText="1"/>
    </xf>
    <xf numFmtId="0" fontId="0" fillId="0" borderId="9" xfId="0" applyBorder="1" applyAlignment="1">
      <alignment wrapText="1"/>
    </xf>
    <xf numFmtId="0" fontId="3" fillId="0" borderId="1" xfId="0" applyFont="1" applyFill="1" applyBorder="1" applyAlignment="1">
      <alignment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vertical="distributed" wrapText="1"/>
    </xf>
    <xf numFmtId="0" fontId="0" fillId="0" borderId="0" xfId="0" applyAlignment="1">
      <alignment vertical="distributed" wrapText="1"/>
    </xf>
    <xf numFmtId="0" fontId="0" fillId="0" borderId="5" xfId="0" applyBorder="1"/>
    <xf numFmtId="0" fontId="8" fillId="0" borderId="5" xfId="0" applyFont="1" applyBorder="1"/>
    <xf numFmtId="0" fontId="0" fillId="0" borderId="5" xfId="0" applyBorder="1" applyAlignment="1">
      <alignment vertical="distributed" wrapText="1"/>
    </xf>
    <xf numFmtId="0" fontId="8" fillId="0" borderId="5" xfId="0" applyFont="1" applyBorder="1" applyAlignment="1">
      <alignment vertical="distributed" wrapText="1"/>
    </xf>
    <xf numFmtId="44" fontId="0" fillId="0" borderId="5" xfId="0" applyNumberFormat="1" applyBorder="1"/>
    <xf numFmtId="44" fontId="8" fillId="0" borderId="5" xfId="0" applyNumberFormat="1" applyFont="1" applyBorder="1"/>
    <xf numFmtId="49" fontId="0" fillId="0" borderId="5" xfId="0" applyNumberFormat="1" applyBorder="1"/>
    <xf numFmtId="0" fontId="7" fillId="0" borderId="5" xfId="0" applyFont="1" applyBorder="1"/>
    <xf numFmtId="0" fontId="9" fillId="0" borderId="5" xfId="0" applyFont="1" applyBorder="1" applyAlignment="1">
      <alignment horizontal="left"/>
    </xf>
    <xf numFmtId="0" fontId="0" fillId="0" borderId="5" xfId="0" applyBorder="1" applyAlignment="1">
      <alignment horizontal="left"/>
    </xf>
    <xf numFmtId="49" fontId="7" fillId="0" borderId="5" xfId="0" applyNumberFormat="1" applyFont="1" applyBorder="1" applyAlignment="1">
      <alignment vertical="top"/>
    </xf>
    <xf numFmtId="0" fontId="10" fillId="0" borderId="5" xfId="0" applyFont="1" applyBorder="1" applyAlignment="1">
      <alignment vertical="distributed" wrapText="1"/>
    </xf>
    <xf numFmtId="44" fontId="7" fillId="0" borderId="5" xfId="0" applyNumberFormat="1" applyFont="1" applyBorder="1" applyAlignment="1">
      <alignment vertical="top"/>
    </xf>
    <xf numFmtId="44" fontId="9" fillId="0" borderId="5" xfId="0" applyNumberFormat="1" applyFont="1" applyBorder="1"/>
    <xf numFmtId="44" fontId="0" fillId="0" borderId="5" xfId="2" applyFont="1" applyBorder="1" applyAlignment="1"/>
    <xf numFmtId="0" fontId="7" fillId="0" borderId="5" xfId="1" applyFont="1" applyBorder="1" applyAlignment="1">
      <alignment vertical="center" wrapText="1"/>
    </xf>
    <xf numFmtId="0" fontId="7" fillId="0" borderId="5" xfId="1" applyFont="1" applyBorder="1" applyAlignment="1">
      <alignment horizontal="left" vertical="center" wrapText="1"/>
    </xf>
    <xf numFmtId="0" fontId="7" fillId="3" borderId="5" xfId="1" applyFont="1" applyFill="1" applyBorder="1" applyAlignment="1">
      <alignment vertical="top" wrapText="1"/>
    </xf>
    <xf numFmtId="0" fontId="7" fillId="3" borderId="5" xfId="1" applyFont="1" applyFill="1" applyBorder="1" applyAlignment="1">
      <alignment vertical="distributed" wrapText="1"/>
    </xf>
    <xf numFmtId="0" fontId="7" fillId="0" borderId="5" xfId="1" applyFont="1" applyBorder="1" applyAlignment="1">
      <alignment vertical="distributed" wrapText="1"/>
    </xf>
    <xf numFmtId="44" fontId="7" fillId="3" borderId="5" xfId="2" applyFont="1" applyFill="1" applyBorder="1" applyAlignment="1">
      <alignment horizontal="right" vertical="top" wrapText="1"/>
    </xf>
    <xf numFmtId="0" fontId="11" fillId="0" borderId="5" xfId="1" applyFont="1" applyBorder="1" applyAlignment="1">
      <alignment vertical="distributed" wrapText="1"/>
    </xf>
    <xf numFmtId="44" fontId="7" fillId="3" borderId="5" xfId="2" applyFont="1" applyFill="1" applyBorder="1" applyAlignment="1">
      <alignment horizontal="right" vertical="center" wrapText="1"/>
    </xf>
    <xf numFmtId="165" fontId="7" fillId="0" borderId="5" xfId="3" applyNumberFormat="1" applyFont="1" applyBorder="1" applyAlignment="1">
      <alignment horizontal="left" vertical="center"/>
    </xf>
    <xf numFmtId="0" fontId="7" fillId="0" borderId="5" xfId="4" applyFont="1" applyBorder="1" applyAlignment="1">
      <alignment horizontal="left"/>
    </xf>
    <xf numFmtId="0" fontId="0" fillId="0" borderId="5" xfId="0" applyBorder="1" applyAlignment="1">
      <alignment horizontal="left" vertical="top"/>
    </xf>
    <xf numFmtId="0" fontId="11" fillId="0" borderId="5" xfId="3" applyFont="1" applyBorder="1"/>
    <xf numFmtId="0" fontId="11" fillId="0" borderId="5" xfId="3" applyFont="1" applyBorder="1" applyAlignment="1">
      <alignment horizontal="left"/>
    </xf>
    <xf numFmtId="165" fontId="11" fillId="0" borderId="5" xfId="3" applyNumberFormat="1" applyFont="1" applyBorder="1" applyAlignment="1">
      <alignment horizontal="left"/>
    </xf>
    <xf numFmtId="0" fontId="7" fillId="0" borderId="5" xfId="4" applyFont="1" applyBorder="1"/>
    <xf numFmtId="0" fontId="11" fillId="0" borderId="5" xfId="4" applyFont="1" applyBorder="1"/>
    <xf numFmtId="165" fontId="7" fillId="0" borderId="5" xfId="4" applyNumberFormat="1" applyFont="1" applyBorder="1" applyAlignment="1">
      <alignment horizontal="left"/>
    </xf>
    <xf numFmtId="165" fontId="11" fillId="0" borderId="5" xfId="4" applyNumberFormat="1" applyFont="1" applyBorder="1" applyAlignment="1">
      <alignment horizontal="left"/>
    </xf>
    <xf numFmtId="165" fontId="13" fillId="0" borderId="5" xfId="4" applyNumberFormat="1" applyFont="1" applyBorder="1" applyAlignment="1">
      <alignment horizontal="left"/>
    </xf>
    <xf numFmtId="0" fontId="11" fillId="0" borderId="5" xfId="5" applyFont="1" applyBorder="1" applyAlignment="1">
      <alignment horizontal="left" vertical="center"/>
    </xf>
    <xf numFmtId="0" fontId="7" fillId="0" borderId="5" xfId="0" applyFont="1" applyBorder="1" applyAlignment="1">
      <alignment vertical="center"/>
    </xf>
    <xf numFmtId="0" fontId="0" fillId="0" borderId="5" xfId="0" applyBorder="1" applyAlignment="1">
      <alignment vertical="center"/>
    </xf>
    <xf numFmtId="0" fontId="7" fillId="0" borderId="5" xfId="4" applyFont="1" applyBorder="1" applyAlignment="1">
      <alignment horizontal="fill" wrapText="1"/>
    </xf>
    <xf numFmtId="0" fontId="11" fillId="0" borderId="5" xfId="3" applyFont="1" applyBorder="1" applyAlignment="1">
      <alignment wrapText="1"/>
    </xf>
    <xf numFmtId="165" fontId="0" fillId="0" borderId="5" xfId="3" applyNumberFormat="1" applyFont="1" applyBorder="1" applyAlignment="1">
      <alignment horizontal="left" wrapText="1"/>
    </xf>
    <xf numFmtId="165" fontId="11" fillId="0" borderId="5" xfId="3" applyNumberFormat="1" applyFont="1" applyBorder="1" applyAlignment="1">
      <alignment horizontal="left" wrapText="1"/>
    </xf>
    <xf numFmtId="0" fontId="11" fillId="0" borderId="5" xfId="3" applyFont="1" applyBorder="1" applyAlignment="1">
      <alignment horizontal="left" wrapText="1"/>
    </xf>
    <xf numFmtId="0" fontId="7" fillId="0" borderId="5" xfId="6" applyFont="1" applyBorder="1" applyAlignment="1">
      <alignment vertical="center" wrapText="1"/>
    </xf>
    <xf numFmtId="0" fontId="11" fillId="0" borderId="5" xfId="4" applyFont="1" applyBorder="1" applyAlignment="1">
      <alignment horizontal="fill" wrapText="1"/>
    </xf>
    <xf numFmtId="165" fontId="7" fillId="0" borderId="5" xfId="4" applyNumberFormat="1" applyFont="1" applyBorder="1" applyAlignment="1">
      <alignment horizontal="fill" wrapText="1"/>
    </xf>
    <xf numFmtId="165" fontId="11" fillId="0" borderId="5" xfId="4" applyNumberFormat="1" applyFont="1" applyBorder="1" applyAlignment="1">
      <alignment horizontal="fill" wrapText="1"/>
    </xf>
    <xf numFmtId="0" fontId="7" fillId="0" borderId="10" xfId="5" applyFont="1" applyBorder="1" applyAlignment="1">
      <alignment horizontal="fill" vertical="center" wrapText="1" shrinkToFit="1"/>
    </xf>
    <xf numFmtId="0" fontId="13" fillId="0" borderId="10" xfId="5" applyFont="1" applyBorder="1" applyAlignment="1">
      <alignment horizontal="fill" vertical="center" wrapText="1" shrinkToFit="1"/>
    </xf>
    <xf numFmtId="0" fontId="7" fillId="0" borderId="5" xfId="0" applyFont="1" applyBorder="1" applyAlignment="1">
      <alignment vertical="center" wrapText="1"/>
    </xf>
    <xf numFmtId="0" fontId="7" fillId="0" borderId="5" xfId="0" applyFont="1" applyBorder="1" applyAlignment="1">
      <alignment horizontal="left" vertical="center" wrapText="1" readingOrder="1"/>
    </xf>
    <xf numFmtId="0" fontId="13" fillId="0" borderId="5" xfId="0" applyFont="1" applyBorder="1" applyAlignment="1" applyProtection="1">
      <alignment horizontal="left" vertical="center" wrapText="1"/>
      <protection locked="0"/>
    </xf>
    <xf numFmtId="44" fontId="7" fillId="3" borderId="8" xfId="2" applyFont="1" applyFill="1" applyBorder="1" applyAlignment="1">
      <alignment horizontal="right" vertical="top" wrapText="1"/>
    </xf>
    <xf numFmtId="44" fontId="10" fillId="0" borderId="5" xfId="0" applyNumberFormat="1" applyFont="1" applyBorder="1" applyAlignment="1">
      <alignment horizontal="right" vertical="center"/>
    </xf>
    <xf numFmtId="44" fontId="0" fillId="0" borderId="5" xfId="0" applyNumberFormat="1" applyBorder="1" applyAlignment="1">
      <alignment horizontal="right" vertical="center"/>
    </xf>
    <xf numFmtId="0" fontId="13" fillId="0" borderId="5" xfId="0" applyFont="1" applyBorder="1"/>
    <xf numFmtId="0" fontId="7" fillId="0" borderId="5" xfId="0" applyFont="1" applyBorder="1" applyAlignment="1">
      <alignment horizontal="left"/>
    </xf>
    <xf numFmtId="0" fontId="13" fillId="0" borderId="5" xfId="0" applyFont="1" applyBorder="1" applyAlignment="1">
      <alignment horizontal="left"/>
    </xf>
    <xf numFmtId="49" fontId="13" fillId="0" borderId="5" xfId="0" applyNumberFormat="1" applyFont="1" applyBorder="1" applyAlignment="1">
      <alignment horizontal="left"/>
    </xf>
    <xf numFmtId="44" fontId="7" fillId="0" borderId="5" xfId="0" applyNumberFormat="1" applyFont="1" applyBorder="1"/>
    <xf numFmtId="44" fontId="0" fillId="0" borderId="5" xfId="0" applyNumberFormat="1" applyBorder="1" applyAlignment="1">
      <alignment wrapText="1"/>
    </xf>
  </cellXfs>
  <cellStyles count="8">
    <cellStyle name="Currency" xfId="2" builtinId="4"/>
    <cellStyle name="Currency 2" xfId="7" xr:uid="{3D02C1A1-C99E-49BB-9E1B-86C72CEE7768}"/>
    <cellStyle name="Normal" xfId="0" builtinId="0"/>
    <cellStyle name="Normal 2" xfId="1" xr:uid="{8FA73AC4-9483-41A9-A1A4-D32B9F0A03DC}"/>
    <cellStyle name="Normal 2 10 2" xfId="4" xr:uid="{65A392BB-967F-47B6-8B3A-0808AB8E373C}"/>
    <cellStyle name="Normal 3" xfId="3" xr:uid="{05E57F09-C94E-4A0F-ABFA-894C6FD25391}"/>
    <cellStyle name="Normal_Quick List" xfId="5" xr:uid="{6BD1E36A-65A2-4629-93D8-A3947E08E914}"/>
    <cellStyle name="標準_PBTS7-9_PBTS_PBTS FOB for 2000X1-3" xfId="6" xr:uid="{D1B21D5B-B751-42A5-9D5F-0D9668D72525}"/>
  </cellStyles>
  <dxfs count="6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gradientFill degree="90">
          <stop position="0">
            <color theme="0"/>
          </stop>
          <stop position="1">
            <color theme="9"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f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87311-5DC6-464C-9F56-6A862C2A4FD8}">
  <dimension ref="A1:I2658"/>
  <sheetViews>
    <sheetView tabSelected="1" zoomScale="80" zoomScaleNormal="80" workbookViewId="0">
      <selection activeCell="J6" sqref="J6"/>
    </sheetView>
  </sheetViews>
  <sheetFormatPr defaultRowHeight="15" x14ac:dyDescent="0.25"/>
  <cols>
    <col min="1" max="1" width="17.28515625" style="8" customWidth="1"/>
    <col min="2" max="2" width="37.7109375" style="8" customWidth="1"/>
    <col min="3" max="3" width="27.5703125" style="8" customWidth="1"/>
    <col min="4" max="4" width="33.7109375" style="8" customWidth="1"/>
    <col min="5" max="5" width="105" style="17" customWidth="1"/>
    <col min="6" max="6" width="18.85546875" style="8" customWidth="1"/>
    <col min="7" max="7" width="22.5703125" style="8" customWidth="1"/>
    <col min="8" max="8" width="22.7109375" style="8" customWidth="1"/>
    <col min="9" max="9" width="22.42578125" style="8" customWidth="1"/>
    <col min="10" max="16384" width="9.140625" style="8"/>
  </cols>
  <sheetData>
    <row r="1" spans="1:9" ht="63.75" customHeight="1" x14ac:dyDescent="0.25">
      <c r="B1" s="1" t="s">
        <v>2970</v>
      </c>
      <c r="C1" s="2" t="s">
        <v>2972</v>
      </c>
      <c r="D1" s="13"/>
      <c r="E1" s="16"/>
      <c r="F1" s="14"/>
      <c r="G1" s="14"/>
      <c r="H1" s="14"/>
      <c r="I1" s="15"/>
    </row>
    <row r="2" spans="1:9" ht="33" customHeight="1" x14ac:dyDescent="0.25">
      <c r="A2" s="3" t="s">
        <v>2971</v>
      </c>
      <c r="B2" s="3" t="s">
        <v>0</v>
      </c>
      <c r="C2" s="3" t="s">
        <v>1</v>
      </c>
      <c r="D2" s="4" t="s">
        <v>2</v>
      </c>
      <c r="E2" s="5" t="s">
        <v>3</v>
      </c>
      <c r="F2" s="5" t="s">
        <v>4</v>
      </c>
      <c r="G2" s="6" t="s">
        <v>5</v>
      </c>
      <c r="H2" s="7" t="s">
        <v>6</v>
      </c>
      <c r="I2" s="6" t="s">
        <v>7</v>
      </c>
    </row>
    <row r="3" spans="1:9" ht="45" x14ac:dyDescent="0.25">
      <c r="A3" s="9" t="s">
        <v>56</v>
      </c>
      <c r="B3" s="18" t="s">
        <v>26</v>
      </c>
      <c r="C3" s="9" t="s">
        <v>9</v>
      </c>
      <c r="D3" s="9" t="s">
        <v>10</v>
      </c>
      <c r="E3" s="20" t="s">
        <v>47</v>
      </c>
      <c r="F3" s="9" t="s">
        <v>8</v>
      </c>
      <c r="G3" s="22">
        <v>5914</v>
      </c>
      <c r="H3" s="10">
        <v>0.16</v>
      </c>
      <c r="I3" s="77">
        <f>(G3)*(1-0.16)</f>
        <v>4967.76</v>
      </c>
    </row>
    <row r="4" spans="1:9" ht="30" x14ac:dyDescent="0.25">
      <c r="A4" s="9" t="s">
        <v>56</v>
      </c>
      <c r="B4" s="18" t="s">
        <v>2973</v>
      </c>
      <c r="C4" s="9" t="s">
        <v>9</v>
      </c>
      <c r="D4" s="9" t="s">
        <v>10</v>
      </c>
      <c r="E4" s="20" t="s">
        <v>2995</v>
      </c>
      <c r="F4" s="9" t="s">
        <v>8</v>
      </c>
      <c r="G4" s="22">
        <v>5240</v>
      </c>
      <c r="H4" s="10">
        <v>0.16</v>
      </c>
      <c r="I4" s="77">
        <f t="shared" ref="I4:I27" si="0">(G4)*(1-0.16)</f>
        <v>4401.5999999999995</v>
      </c>
    </row>
    <row r="5" spans="1:9" ht="30" x14ac:dyDescent="0.25">
      <c r="A5" s="9" t="s">
        <v>56</v>
      </c>
      <c r="B5" s="18" t="s">
        <v>2974</v>
      </c>
      <c r="C5" s="9" t="s">
        <v>9</v>
      </c>
      <c r="D5" s="9" t="s">
        <v>10</v>
      </c>
      <c r="E5" s="20" t="s">
        <v>2996</v>
      </c>
      <c r="F5" s="9" t="s">
        <v>8</v>
      </c>
      <c r="G5" s="22">
        <v>5946</v>
      </c>
      <c r="H5" s="10">
        <v>0.16</v>
      </c>
      <c r="I5" s="77">
        <f t="shared" si="0"/>
        <v>4994.6399999999994</v>
      </c>
    </row>
    <row r="6" spans="1:9" ht="45" x14ac:dyDescent="0.25">
      <c r="A6" s="9" t="s">
        <v>56</v>
      </c>
      <c r="B6" s="18" t="s">
        <v>2975</v>
      </c>
      <c r="C6" s="9" t="s">
        <v>9</v>
      </c>
      <c r="D6" s="9" t="s">
        <v>10</v>
      </c>
      <c r="E6" s="20" t="s">
        <v>2997</v>
      </c>
      <c r="F6" s="9" t="s">
        <v>8</v>
      </c>
      <c r="G6" s="22">
        <v>5629</v>
      </c>
      <c r="H6" s="10">
        <v>0.16</v>
      </c>
      <c r="I6" s="77">
        <f t="shared" si="0"/>
        <v>4728.3599999999997</v>
      </c>
    </row>
    <row r="7" spans="1:9" ht="45" x14ac:dyDescent="0.25">
      <c r="A7" s="9" t="s">
        <v>56</v>
      </c>
      <c r="B7" s="18" t="s">
        <v>2976</v>
      </c>
      <c r="C7" s="9" t="s">
        <v>9</v>
      </c>
      <c r="D7" s="9" t="s">
        <v>10</v>
      </c>
      <c r="E7" s="20" t="s">
        <v>2998</v>
      </c>
      <c r="F7" s="9" t="s">
        <v>8</v>
      </c>
      <c r="G7" s="22">
        <v>6379</v>
      </c>
      <c r="H7" s="10">
        <v>0.16</v>
      </c>
      <c r="I7" s="77">
        <f t="shared" si="0"/>
        <v>5358.36</v>
      </c>
    </row>
    <row r="8" spans="1:9" ht="38.25" x14ac:dyDescent="0.25">
      <c r="A8" s="9" t="s">
        <v>56</v>
      </c>
      <c r="B8" s="19" t="s">
        <v>18</v>
      </c>
      <c r="C8" s="9" t="s">
        <v>9</v>
      </c>
      <c r="D8" s="9" t="s">
        <v>10</v>
      </c>
      <c r="E8" s="21" t="s">
        <v>40</v>
      </c>
      <c r="F8" s="9" t="s">
        <v>8</v>
      </c>
      <c r="G8" s="23">
        <v>6282</v>
      </c>
      <c r="H8" s="10">
        <v>0.16</v>
      </c>
      <c r="I8" s="77">
        <f t="shared" si="0"/>
        <v>5276.88</v>
      </c>
    </row>
    <row r="9" spans="1:9" ht="75" x14ac:dyDescent="0.25">
      <c r="A9" s="9" t="s">
        <v>56</v>
      </c>
      <c r="B9" s="18" t="s">
        <v>100</v>
      </c>
      <c r="C9" s="9" t="s">
        <v>9</v>
      </c>
      <c r="D9" s="9" t="s">
        <v>10</v>
      </c>
      <c r="E9" s="20" t="s">
        <v>2999</v>
      </c>
      <c r="F9" s="9" t="s">
        <v>8</v>
      </c>
      <c r="G9" s="22">
        <v>6897</v>
      </c>
      <c r="H9" s="10">
        <v>0.16</v>
      </c>
      <c r="I9" s="77">
        <f t="shared" si="0"/>
        <v>5793.48</v>
      </c>
    </row>
    <row r="10" spans="1:9" ht="45" x14ac:dyDescent="0.25">
      <c r="A10" s="9" t="s">
        <v>56</v>
      </c>
      <c r="B10" s="18" t="s">
        <v>19</v>
      </c>
      <c r="C10" s="9" t="s">
        <v>9</v>
      </c>
      <c r="D10" s="9" t="s">
        <v>10</v>
      </c>
      <c r="E10" s="20" t="s">
        <v>41</v>
      </c>
      <c r="F10" s="9" t="s">
        <v>8</v>
      </c>
      <c r="G10" s="22">
        <v>6456</v>
      </c>
      <c r="H10" s="10">
        <v>0.16</v>
      </c>
      <c r="I10" s="77">
        <f t="shared" si="0"/>
        <v>5423.04</v>
      </c>
    </row>
    <row r="11" spans="1:9" ht="60" x14ac:dyDescent="0.25">
      <c r="A11" s="9" t="s">
        <v>56</v>
      </c>
      <c r="B11" s="18" t="s">
        <v>20</v>
      </c>
      <c r="C11" s="9" t="s">
        <v>9</v>
      </c>
      <c r="D11" s="9" t="s">
        <v>10</v>
      </c>
      <c r="E11" s="20" t="s">
        <v>42</v>
      </c>
      <c r="F11" s="9" t="s">
        <v>8</v>
      </c>
      <c r="G11" s="22">
        <v>6314</v>
      </c>
      <c r="H11" s="10">
        <v>0.16</v>
      </c>
      <c r="I11" s="77">
        <f t="shared" si="0"/>
        <v>5303.76</v>
      </c>
    </row>
    <row r="12" spans="1:9" ht="60" x14ac:dyDescent="0.25">
      <c r="A12" s="9" t="s">
        <v>56</v>
      </c>
      <c r="B12" s="18" t="s">
        <v>22</v>
      </c>
      <c r="C12" s="9" t="s">
        <v>9</v>
      </c>
      <c r="D12" s="9" t="s">
        <v>10</v>
      </c>
      <c r="E12" s="20" t="s">
        <v>3000</v>
      </c>
      <c r="F12" s="9" t="s">
        <v>8</v>
      </c>
      <c r="G12" s="22">
        <v>7936</v>
      </c>
      <c r="H12" s="10">
        <v>0.16</v>
      </c>
      <c r="I12" s="77">
        <f t="shared" si="0"/>
        <v>6666.24</v>
      </c>
    </row>
    <row r="13" spans="1:9" ht="45" x14ac:dyDescent="0.25">
      <c r="A13" s="9" t="s">
        <v>56</v>
      </c>
      <c r="B13" s="18" t="s">
        <v>27</v>
      </c>
      <c r="C13" s="9" t="s">
        <v>9</v>
      </c>
      <c r="D13" s="9" t="s">
        <v>10</v>
      </c>
      <c r="E13" s="20" t="s">
        <v>48</v>
      </c>
      <c r="F13" s="9" t="s">
        <v>8</v>
      </c>
      <c r="G13" s="22">
        <v>6676</v>
      </c>
      <c r="H13" s="10">
        <v>0.16</v>
      </c>
      <c r="I13" s="77">
        <f t="shared" si="0"/>
        <v>5607.84</v>
      </c>
    </row>
    <row r="14" spans="1:9" ht="45" x14ac:dyDescent="0.25">
      <c r="A14" s="9" t="s">
        <v>56</v>
      </c>
      <c r="B14" s="18" t="s">
        <v>28</v>
      </c>
      <c r="C14" s="9" t="s">
        <v>9</v>
      </c>
      <c r="D14" s="9" t="s">
        <v>10</v>
      </c>
      <c r="E14" s="20" t="s">
        <v>49</v>
      </c>
      <c r="F14" s="9" t="s">
        <v>8</v>
      </c>
      <c r="G14" s="22">
        <v>5464</v>
      </c>
      <c r="H14" s="10">
        <v>0.16</v>
      </c>
      <c r="I14" s="77">
        <f t="shared" si="0"/>
        <v>4589.76</v>
      </c>
    </row>
    <row r="15" spans="1:9" ht="45" x14ac:dyDescent="0.25">
      <c r="A15" s="9" t="s">
        <v>56</v>
      </c>
      <c r="B15" s="18" t="s">
        <v>29</v>
      </c>
      <c r="C15" s="9" t="s">
        <v>9</v>
      </c>
      <c r="D15" s="9" t="s">
        <v>10</v>
      </c>
      <c r="E15" s="20" t="s">
        <v>50</v>
      </c>
      <c r="F15" s="9" t="s">
        <v>8</v>
      </c>
      <c r="G15" s="22">
        <v>5629</v>
      </c>
      <c r="H15" s="10">
        <v>0.16</v>
      </c>
      <c r="I15" s="77">
        <f t="shared" si="0"/>
        <v>4728.3599999999997</v>
      </c>
    </row>
    <row r="16" spans="1:9" ht="90" x14ac:dyDescent="0.25">
      <c r="A16" s="9" t="s">
        <v>56</v>
      </c>
      <c r="B16" s="18" t="s">
        <v>30</v>
      </c>
      <c r="C16" s="9" t="s">
        <v>9</v>
      </c>
      <c r="D16" s="9" t="s">
        <v>10</v>
      </c>
      <c r="E16" s="20" t="s">
        <v>51</v>
      </c>
      <c r="F16" s="9" t="s">
        <v>8</v>
      </c>
      <c r="G16" s="22">
        <v>6087</v>
      </c>
      <c r="H16" s="10">
        <v>0.16</v>
      </c>
      <c r="I16" s="77">
        <f t="shared" si="0"/>
        <v>5113.08</v>
      </c>
    </row>
    <row r="17" spans="1:9" ht="45" x14ac:dyDescent="0.25">
      <c r="A17" s="9" t="s">
        <v>56</v>
      </c>
      <c r="B17" s="18" t="s">
        <v>31</v>
      </c>
      <c r="C17" s="9" t="s">
        <v>9</v>
      </c>
      <c r="D17" s="9" t="s">
        <v>10</v>
      </c>
      <c r="E17" s="20" t="s">
        <v>52</v>
      </c>
      <c r="F17" s="9" t="s">
        <v>8</v>
      </c>
      <c r="G17" s="22">
        <v>6079</v>
      </c>
      <c r="H17" s="10">
        <v>0.16</v>
      </c>
      <c r="I17" s="77">
        <f t="shared" si="0"/>
        <v>5106.3599999999997</v>
      </c>
    </row>
    <row r="18" spans="1:9" ht="45" x14ac:dyDescent="0.25">
      <c r="A18" s="9" t="s">
        <v>56</v>
      </c>
      <c r="B18" s="18" t="s">
        <v>32</v>
      </c>
      <c r="C18" s="9" t="s">
        <v>9</v>
      </c>
      <c r="D18" s="9" t="s">
        <v>10</v>
      </c>
      <c r="E18" s="20" t="s">
        <v>53</v>
      </c>
      <c r="F18" s="9" t="s">
        <v>8</v>
      </c>
      <c r="G18" s="22">
        <v>5929</v>
      </c>
      <c r="H18" s="10">
        <v>0.16</v>
      </c>
      <c r="I18" s="77">
        <f t="shared" si="0"/>
        <v>4980.3599999999997</v>
      </c>
    </row>
    <row r="19" spans="1:9" ht="90" x14ac:dyDescent="0.25">
      <c r="A19" s="9" t="s">
        <v>56</v>
      </c>
      <c r="B19" s="18" t="s">
        <v>33</v>
      </c>
      <c r="C19" s="9" t="s">
        <v>9</v>
      </c>
      <c r="D19" s="9" t="s">
        <v>10</v>
      </c>
      <c r="E19" s="20" t="s">
        <v>54</v>
      </c>
      <c r="F19" s="9" t="s">
        <v>8</v>
      </c>
      <c r="G19" s="22">
        <v>6252</v>
      </c>
      <c r="H19" s="10">
        <v>0.16</v>
      </c>
      <c r="I19" s="77">
        <f t="shared" si="0"/>
        <v>5251.6799999999994</v>
      </c>
    </row>
    <row r="20" spans="1:9" ht="90" x14ac:dyDescent="0.25">
      <c r="A20" s="9" t="s">
        <v>56</v>
      </c>
      <c r="B20" s="18" t="s">
        <v>34</v>
      </c>
      <c r="C20" s="9" t="s">
        <v>9</v>
      </c>
      <c r="D20" s="9" t="s">
        <v>10</v>
      </c>
      <c r="E20" s="20" t="s">
        <v>55</v>
      </c>
      <c r="F20" s="9" t="s">
        <v>8</v>
      </c>
      <c r="G20" s="22">
        <v>6702</v>
      </c>
      <c r="H20" s="10">
        <v>0.16</v>
      </c>
      <c r="I20" s="77">
        <f t="shared" si="0"/>
        <v>5629.6799999999994</v>
      </c>
    </row>
    <row r="21" spans="1:9" ht="45" x14ac:dyDescent="0.25">
      <c r="A21" s="9" t="s">
        <v>56</v>
      </c>
      <c r="B21" s="18" t="s">
        <v>21</v>
      </c>
      <c r="C21" s="9" t="s">
        <v>9</v>
      </c>
      <c r="D21" s="9" t="s">
        <v>10</v>
      </c>
      <c r="E21" s="20" t="s">
        <v>43</v>
      </c>
      <c r="F21" s="9" t="s">
        <v>8</v>
      </c>
      <c r="G21" s="22">
        <v>5764</v>
      </c>
      <c r="H21" s="10">
        <v>0.16</v>
      </c>
      <c r="I21" s="77">
        <f t="shared" si="0"/>
        <v>4841.76</v>
      </c>
    </row>
    <row r="22" spans="1:9" ht="90" x14ac:dyDescent="0.25">
      <c r="A22" s="9" t="s">
        <v>56</v>
      </c>
      <c r="B22" s="18" t="s">
        <v>23</v>
      </c>
      <c r="C22" s="9" t="s">
        <v>9</v>
      </c>
      <c r="D22" s="9" t="s">
        <v>10</v>
      </c>
      <c r="E22" s="20" t="s">
        <v>44</v>
      </c>
      <c r="F22" s="9" t="s">
        <v>8</v>
      </c>
      <c r="G22" s="22">
        <v>7417</v>
      </c>
      <c r="H22" s="10">
        <v>0.16</v>
      </c>
      <c r="I22" s="77">
        <f t="shared" si="0"/>
        <v>6230.28</v>
      </c>
    </row>
    <row r="23" spans="1:9" ht="75" x14ac:dyDescent="0.25">
      <c r="A23" s="9" t="s">
        <v>56</v>
      </c>
      <c r="B23" s="18" t="s">
        <v>24</v>
      </c>
      <c r="C23" s="9" t="s">
        <v>9</v>
      </c>
      <c r="D23" s="9" t="s">
        <v>10</v>
      </c>
      <c r="E23" s="20" t="s">
        <v>45</v>
      </c>
      <c r="F23" s="9" t="s">
        <v>8</v>
      </c>
      <c r="G23" s="22">
        <v>6967</v>
      </c>
      <c r="H23" s="10">
        <v>0.16</v>
      </c>
      <c r="I23" s="77">
        <f t="shared" si="0"/>
        <v>5852.28</v>
      </c>
    </row>
    <row r="24" spans="1:9" ht="75" x14ac:dyDescent="0.25">
      <c r="A24" s="9" t="s">
        <v>56</v>
      </c>
      <c r="B24" s="18" t="s">
        <v>25</v>
      </c>
      <c r="C24" s="9" t="s">
        <v>9</v>
      </c>
      <c r="D24" s="9" t="s">
        <v>10</v>
      </c>
      <c r="E24" s="20" t="s">
        <v>46</v>
      </c>
      <c r="F24" s="9" t="s">
        <v>8</v>
      </c>
      <c r="G24" s="22">
        <v>6802</v>
      </c>
      <c r="H24" s="10">
        <v>0.16</v>
      </c>
      <c r="I24" s="77">
        <f t="shared" si="0"/>
        <v>5713.6799999999994</v>
      </c>
    </row>
    <row r="25" spans="1:9" ht="30" x14ac:dyDescent="0.25">
      <c r="A25" s="9" t="s">
        <v>56</v>
      </c>
      <c r="B25" s="18" t="s">
        <v>101</v>
      </c>
      <c r="C25" s="9" t="s">
        <v>9</v>
      </c>
      <c r="D25" s="9" t="s">
        <v>10</v>
      </c>
      <c r="E25" s="20" t="s">
        <v>144</v>
      </c>
      <c r="F25" s="9" t="s">
        <v>8</v>
      </c>
      <c r="G25" s="22">
        <v>4899</v>
      </c>
      <c r="H25" s="10">
        <v>0.16</v>
      </c>
      <c r="I25" s="77">
        <f t="shared" si="0"/>
        <v>4115.16</v>
      </c>
    </row>
    <row r="26" spans="1:9" ht="75" x14ac:dyDescent="0.25">
      <c r="A26" s="9" t="s">
        <v>56</v>
      </c>
      <c r="B26" s="18" t="s">
        <v>102</v>
      </c>
      <c r="C26" s="9" t="s">
        <v>9</v>
      </c>
      <c r="D26" s="9" t="s">
        <v>10</v>
      </c>
      <c r="E26" s="20" t="s">
        <v>145</v>
      </c>
      <c r="F26" s="9" t="s">
        <v>8</v>
      </c>
      <c r="G26" s="22">
        <v>5522</v>
      </c>
      <c r="H26" s="10">
        <v>0.16</v>
      </c>
      <c r="I26" s="77">
        <f t="shared" si="0"/>
        <v>4638.4799999999996</v>
      </c>
    </row>
    <row r="27" spans="1:9" ht="30" x14ac:dyDescent="0.25">
      <c r="A27" s="9" t="s">
        <v>56</v>
      </c>
      <c r="B27" s="18" t="s">
        <v>103</v>
      </c>
      <c r="C27" s="9" t="s">
        <v>9</v>
      </c>
      <c r="D27" s="9" t="s">
        <v>10</v>
      </c>
      <c r="E27" s="20" t="s">
        <v>146</v>
      </c>
      <c r="F27" s="9" t="s">
        <v>8</v>
      </c>
      <c r="G27" s="22">
        <v>5349</v>
      </c>
      <c r="H27" s="10">
        <v>0.16</v>
      </c>
      <c r="I27" s="77">
        <f t="shared" si="0"/>
        <v>4493.16</v>
      </c>
    </row>
    <row r="28" spans="1:9" ht="75" x14ac:dyDescent="0.25">
      <c r="A28" s="8" t="s">
        <v>57</v>
      </c>
      <c r="B28" s="18" t="s">
        <v>2977</v>
      </c>
      <c r="C28" s="9" t="s">
        <v>9</v>
      </c>
      <c r="D28" s="9" t="s">
        <v>3021</v>
      </c>
      <c r="E28" s="20" t="s">
        <v>3001</v>
      </c>
      <c r="F28" s="9" t="s">
        <v>8</v>
      </c>
      <c r="G28" s="22">
        <v>4594.3999999999996</v>
      </c>
      <c r="H28" s="10">
        <v>0.13</v>
      </c>
      <c r="I28" s="77">
        <f>(G28)*(1-0.13)</f>
        <v>3997.1279999999997</v>
      </c>
    </row>
    <row r="29" spans="1:9" ht="45" x14ac:dyDescent="0.25">
      <c r="A29" s="9" t="s">
        <v>57</v>
      </c>
      <c r="B29" s="18" t="s">
        <v>2978</v>
      </c>
      <c r="C29" s="9" t="s">
        <v>9</v>
      </c>
      <c r="D29" s="9" t="s">
        <v>3021</v>
      </c>
      <c r="E29" s="20" t="s">
        <v>3002</v>
      </c>
      <c r="F29" s="9" t="s">
        <v>8</v>
      </c>
      <c r="G29" s="22">
        <v>3414.4</v>
      </c>
      <c r="H29" s="10">
        <v>0.13</v>
      </c>
      <c r="I29" s="77">
        <f t="shared" ref="I29:I57" si="1">(G29)*(1-0.13)</f>
        <v>2970.5280000000002</v>
      </c>
    </row>
    <row r="30" spans="1:9" ht="45" x14ac:dyDescent="0.25">
      <c r="A30" s="9" t="s">
        <v>57</v>
      </c>
      <c r="B30" s="18" t="s">
        <v>2979</v>
      </c>
      <c r="C30" s="9" t="s">
        <v>9</v>
      </c>
      <c r="D30" s="9" t="s">
        <v>3021</v>
      </c>
      <c r="E30" s="20" t="s">
        <v>3003</v>
      </c>
      <c r="F30" s="9" t="s">
        <v>8</v>
      </c>
      <c r="G30" s="22">
        <v>3744.4</v>
      </c>
      <c r="H30" s="10">
        <v>0.13</v>
      </c>
      <c r="I30" s="77">
        <f t="shared" si="1"/>
        <v>3257.6280000000002</v>
      </c>
    </row>
    <row r="31" spans="1:9" ht="45" x14ac:dyDescent="0.25">
      <c r="A31" s="9" t="s">
        <v>57</v>
      </c>
      <c r="B31" s="18" t="s">
        <v>2980</v>
      </c>
      <c r="C31" s="9" t="s">
        <v>9</v>
      </c>
      <c r="D31" s="9" t="s">
        <v>3021</v>
      </c>
      <c r="E31" s="20" t="s">
        <v>3004</v>
      </c>
      <c r="F31" s="9" t="s">
        <v>8</v>
      </c>
      <c r="G31" s="22">
        <v>3964.4</v>
      </c>
      <c r="H31" s="10">
        <v>0.13</v>
      </c>
      <c r="I31" s="77">
        <f t="shared" si="1"/>
        <v>3449.0280000000002</v>
      </c>
    </row>
    <row r="32" spans="1:9" ht="30" x14ac:dyDescent="0.25">
      <c r="A32" s="9" t="s">
        <v>57</v>
      </c>
      <c r="B32" s="18" t="s">
        <v>147</v>
      </c>
      <c r="C32" s="9" t="s">
        <v>9</v>
      </c>
      <c r="D32" s="9" t="s">
        <v>3021</v>
      </c>
      <c r="E32" s="20" t="s">
        <v>159</v>
      </c>
      <c r="F32" s="9" t="s">
        <v>8</v>
      </c>
      <c r="G32" s="22">
        <v>2776.4</v>
      </c>
      <c r="H32" s="10">
        <v>0.13</v>
      </c>
      <c r="I32" s="77">
        <f t="shared" si="1"/>
        <v>2415.4679999999998</v>
      </c>
    </row>
    <row r="33" spans="1:9" ht="45" x14ac:dyDescent="0.25">
      <c r="A33" s="9" t="s">
        <v>57</v>
      </c>
      <c r="B33" s="18" t="s">
        <v>2981</v>
      </c>
      <c r="C33" s="9" t="s">
        <v>9</v>
      </c>
      <c r="D33" s="9" t="s">
        <v>3021</v>
      </c>
      <c r="E33" s="20" t="s">
        <v>3005</v>
      </c>
      <c r="F33" s="9" t="s">
        <v>8</v>
      </c>
      <c r="G33" s="22">
        <v>3182.2</v>
      </c>
      <c r="H33" s="10">
        <v>0.13</v>
      </c>
      <c r="I33" s="77">
        <f t="shared" si="1"/>
        <v>2768.5139999999997</v>
      </c>
    </row>
    <row r="34" spans="1:9" ht="75" x14ac:dyDescent="0.25">
      <c r="A34" s="9" t="s">
        <v>57</v>
      </c>
      <c r="B34" s="18" t="s">
        <v>154</v>
      </c>
      <c r="C34" s="9" t="s">
        <v>9</v>
      </c>
      <c r="D34" s="9" t="s">
        <v>3021</v>
      </c>
      <c r="E34" s="20" t="s">
        <v>3006</v>
      </c>
      <c r="F34" s="9" t="s">
        <v>8</v>
      </c>
      <c r="G34" s="22">
        <v>4176.3999999999996</v>
      </c>
      <c r="H34" s="10">
        <v>0.13</v>
      </c>
      <c r="I34" s="77">
        <f t="shared" si="1"/>
        <v>3633.4679999999998</v>
      </c>
    </row>
    <row r="35" spans="1:9" ht="30" x14ac:dyDescent="0.25">
      <c r="A35" s="9" t="s">
        <v>57</v>
      </c>
      <c r="B35" s="18" t="s">
        <v>2982</v>
      </c>
      <c r="C35" s="9" t="s">
        <v>9</v>
      </c>
      <c r="D35" s="9" t="s">
        <v>3021</v>
      </c>
      <c r="E35" s="20" t="s">
        <v>3007</v>
      </c>
      <c r="F35" s="9" t="s">
        <v>8</v>
      </c>
      <c r="G35" s="22">
        <v>3885.2</v>
      </c>
      <c r="H35" s="10">
        <v>0.13</v>
      </c>
      <c r="I35" s="77">
        <f t="shared" si="1"/>
        <v>3380.1239999999998</v>
      </c>
    </row>
    <row r="36" spans="1:9" ht="45" x14ac:dyDescent="0.25">
      <c r="A36" s="9" t="s">
        <v>57</v>
      </c>
      <c r="B36" s="18" t="s">
        <v>2983</v>
      </c>
      <c r="C36" s="9" t="s">
        <v>9</v>
      </c>
      <c r="D36" s="9" t="s">
        <v>3021</v>
      </c>
      <c r="E36" s="20" t="s">
        <v>3008</v>
      </c>
      <c r="F36" s="9" t="s">
        <v>8</v>
      </c>
      <c r="G36" s="22">
        <v>4105.2</v>
      </c>
      <c r="H36" s="10">
        <v>0.13</v>
      </c>
      <c r="I36" s="77">
        <f t="shared" si="1"/>
        <v>3571.5239999999999</v>
      </c>
    </row>
    <row r="37" spans="1:9" ht="90" x14ac:dyDescent="0.25">
      <c r="A37" s="9" t="s">
        <v>57</v>
      </c>
      <c r="B37" s="18" t="s">
        <v>2984</v>
      </c>
      <c r="C37" s="9" t="s">
        <v>9</v>
      </c>
      <c r="D37" s="9" t="s">
        <v>3021</v>
      </c>
      <c r="E37" s="20" t="s">
        <v>3009</v>
      </c>
      <c r="F37" s="9" t="s">
        <v>8</v>
      </c>
      <c r="G37" s="22">
        <v>5070.6899999999996</v>
      </c>
      <c r="H37" s="10">
        <v>0.13</v>
      </c>
      <c r="I37" s="77">
        <f t="shared" si="1"/>
        <v>4411.5002999999997</v>
      </c>
    </row>
    <row r="38" spans="1:9" ht="45" x14ac:dyDescent="0.25">
      <c r="A38" s="9" t="s">
        <v>57</v>
      </c>
      <c r="B38" s="18" t="s">
        <v>2985</v>
      </c>
      <c r="C38" s="9" t="s">
        <v>9</v>
      </c>
      <c r="D38" s="9" t="s">
        <v>3021</v>
      </c>
      <c r="E38" s="20" t="s">
        <v>3010</v>
      </c>
      <c r="F38" s="9" t="s">
        <v>8</v>
      </c>
      <c r="G38" s="22">
        <v>4655.2</v>
      </c>
      <c r="H38" s="10">
        <v>0.13</v>
      </c>
      <c r="I38" s="77">
        <f t="shared" si="1"/>
        <v>4050.0239999999999</v>
      </c>
    </row>
    <row r="39" spans="1:9" ht="45" x14ac:dyDescent="0.25">
      <c r="A39" s="9" t="s">
        <v>57</v>
      </c>
      <c r="B39" s="18" t="s">
        <v>2986</v>
      </c>
      <c r="C39" s="9" t="s">
        <v>9</v>
      </c>
      <c r="D39" s="9" t="s">
        <v>3021</v>
      </c>
      <c r="E39" s="20" t="s">
        <v>3011</v>
      </c>
      <c r="F39" s="9" t="s">
        <v>8</v>
      </c>
      <c r="G39" s="22">
        <v>3326.4</v>
      </c>
      <c r="H39" s="10">
        <v>0.13</v>
      </c>
      <c r="I39" s="77">
        <f t="shared" si="1"/>
        <v>2893.9679999999998</v>
      </c>
    </row>
    <row r="40" spans="1:9" ht="30" x14ac:dyDescent="0.25">
      <c r="A40" s="9" t="s">
        <v>57</v>
      </c>
      <c r="B40" s="18" t="s">
        <v>2987</v>
      </c>
      <c r="C40" s="9" t="s">
        <v>9</v>
      </c>
      <c r="D40" s="9" t="s">
        <v>3021</v>
      </c>
      <c r="E40" s="20" t="s">
        <v>3012</v>
      </c>
      <c r="F40" s="9" t="s">
        <v>8</v>
      </c>
      <c r="G40" s="22">
        <v>2776.4</v>
      </c>
      <c r="H40" s="10">
        <v>0.13</v>
      </c>
      <c r="I40" s="77">
        <f t="shared" si="1"/>
        <v>2415.4679999999998</v>
      </c>
    </row>
    <row r="41" spans="1:9" ht="45" x14ac:dyDescent="0.25">
      <c r="A41" s="9" t="s">
        <v>57</v>
      </c>
      <c r="B41" s="18" t="s">
        <v>2988</v>
      </c>
      <c r="C41" s="9" t="s">
        <v>9</v>
      </c>
      <c r="D41" s="9" t="s">
        <v>3021</v>
      </c>
      <c r="E41" s="20" t="s">
        <v>3013</v>
      </c>
      <c r="F41" s="9" t="s">
        <v>8</v>
      </c>
      <c r="G41" s="22">
        <v>4347.2</v>
      </c>
      <c r="H41" s="10">
        <v>0.13</v>
      </c>
      <c r="I41" s="77">
        <f t="shared" si="1"/>
        <v>3782.0639999999999</v>
      </c>
    </row>
    <row r="42" spans="1:9" ht="45" x14ac:dyDescent="0.25">
      <c r="A42" s="9" t="s">
        <v>57</v>
      </c>
      <c r="B42" s="18" t="s">
        <v>2989</v>
      </c>
      <c r="C42" s="9" t="s">
        <v>9</v>
      </c>
      <c r="D42" s="9" t="s">
        <v>3021</v>
      </c>
      <c r="E42" s="20" t="s">
        <v>3014</v>
      </c>
      <c r="F42" s="9" t="s">
        <v>8</v>
      </c>
      <c r="G42" s="22">
        <v>3524.4</v>
      </c>
      <c r="H42" s="10">
        <v>0.13</v>
      </c>
      <c r="I42" s="77">
        <f t="shared" si="1"/>
        <v>3066.2280000000001</v>
      </c>
    </row>
    <row r="43" spans="1:9" ht="60" x14ac:dyDescent="0.25">
      <c r="A43" s="9" t="s">
        <v>57</v>
      </c>
      <c r="B43" s="18" t="s">
        <v>2990</v>
      </c>
      <c r="C43" s="9" t="s">
        <v>9</v>
      </c>
      <c r="D43" s="9" t="s">
        <v>3021</v>
      </c>
      <c r="E43" s="20" t="s">
        <v>3015</v>
      </c>
      <c r="F43" s="9" t="s">
        <v>8</v>
      </c>
      <c r="G43" s="22">
        <v>4206.3999999999996</v>
      </c>
      <c r="H43" s="10">
        <v>0.13</v>
      </c>
      <c r="I43" s="77">
        <f t="shared" si="1"/>
        <v>3659.5679999999998</v>
      </c>
    </row>
    <row r="44" spans="1:9" ht="45" x14ac:dyDescent="0.25">
      <c r="A44" s="9" t="s">
        <v>57</v>
      </c>
      <c r="B44" s="18" t="s">
        <v>2991</v>
      </c>
      <c r="C44" s="9" t="s">
        <v>9</v>
      </c>
      <c r="D44" s="9" t="s">
        <v>3021</v>
      </c>
      <c r="E44" s="20" t="s">
        <v>3016</v>
      </c>
      <c r="F44" s="9" t="s">
        <v>8</v>
      </c>
      <c r="G44" s="22">
        <v>4722.84</v>
      </c>
      <c r="H44" s="10">
        <v>0.13</v>
      </c>
      <c r="I44" s="77">
        <f t="shared" si="1"/>
        <v>4108.8707999999997</v>
      </c>
    </row>
    <row r="45" spans="1:9" ht="45" x14ac:dyDescent="0.25">
      <c r="A45" s="9" t="s">
        <v>57</v>
      </c>
      <c r="B45" s="18" t="s">
        <v>2992</v>
      </c>
      <c r="C45" s="9" t="s">
        <v>9</v>
      </c>
      <c r="D45" s="9" t="s">
        <v>3021</v>
      </c>
      <c r="E45" s="20" t="s">
        <v>3017</v>
      </c>
      <c r="F45" s="9" t="s">
        <v>8</v>
      </c>
      <c r="G45" s="22">
        <v>4567.2</v>
      </c>
      <c r="H45" s="10">
        <v>0.13</v>
      </c>
      <c r="I45" s="77">
        <f t="shared" si="1"/>
        <v>3973.4639999999999</v>
      </c>
    </row>
    <row r="46" spans="1:9" ht="75" x14ac:dyDescent="0.25">
      <c r="A46" s="9" t="s">
        <v>57</v>
      </c>
      <c r="B46" s="18" t="s">
        <v>2993</v>
      </c>
      <c r="C46" s="9" t="s">
        <v>9</v>
      </c>
      <c r="D46" s="9" t="s">
        <v>3021</v>
      </c>
      <c r="E46" s="20" t="s">
        <v>3018</v>
      </c>
      <c r="F46" s="9" t="s">
        <v>8</v>
      </c>
      <c r="G46" s="22">
        <v>4547.72</v>
      </c>
      <c r="H46" s="10">
        <v>0.13</v>
      </c>
      <c r="I46" s="77">
        <f t="shared" si="1"/>
        <v>3956.5164</v>
      </c>
    </row>
    <row r="47" spans="1:9" ht="60" x14ac:dyDescent="0.25">
      <c r="A47" s="9" t="s">
        <v>57</v>
      </c>
      <c r="B47" s="18" t="s">
        <v>2994</v>
      </c>
      <c r="C47" s="9" t="s">
        <v>9</v>
      </c>
      <c r="D47" s="9" t="s">
        <v>3021</v>
      </c>
      <c r="E47" s="20" t="s">
        <v>3019</v>
      </c>
      <c r="F47" s="9" t="s">
        <v>8</v>
      </c>
      <c r="G47" s="22">
        <v>4790.2</v>
      </c>
      <c r="H47" s="10">
        <v>0.13</v>
      </c>
      <c r="I47" s="77">
        <f t="shared" si="1"/>
        <v>4167.4740000000002</v>
      </c>
    </row>
    <row r="48" spans="1:9" ht="75" x14ac:dyDescent="0.25">
      <c r="A48" s="9" t="s">
        <v>57</v>
      </c>
      <c r="B48" s="18" t="s">
        <v>155</v>
      </c>
      <c r="C48" s="9" t="s">
        <v>9</v>
      </c>
      <c r="D48" s="9" t="s">
        <v>3021</v>
      </c>
      <c r="E48" s="20" t="s">
        <v>3020</v>
      </c>
      <c r="F48" s="9" t="s">
        <v>8</v>
      </c>
      <c r="G48" s="22">
        <v>3956.4</v>
      </c>
      <c r="H48" s="10">
        <v>0.13</v>
      </c>
      <c r="I48" s="77">
        <f t="shared" si="1"/>
        <v>3442.0680000000002</v>
      </c>
    </row>
    <row r="49" spans="1:9" ht="60" x14ac:dyDescent="0.25">
      <c r="A49" s="9" t="s">
        <v>57</v>
      </c>
      <c r="B49" s="18" t="s">
        <v>148</v>
      </c>
      <c r="C49" s="9" t="s">
        <v>9</v>
      </c>
      <c r="D49" s="9" t="s">
        <v>3021</v>
      </c>
      <c r="E49" s="20" t="s">
        <v>160</v>
      </c>
      <c r="F49" s="9" t="s">
        <v>8</v>
      </c>
      <c r="G49" s="22">
        <v>4132.79</v>
      </c>
      <c r="H49" s="10">
        <v>0.13</v>
      </c>
      <c r="I49" s="77">
        <f t="shared" si="1"/>
        <v>3595.5272999999997</v>
      </c>
    </row>
    <row r="50" spans="1:9" ht="60" x14ac:dyDescent="0.25">
      <c r="A50" s="9" t="s">
        <v>57</v>
      </c>
      <c r="B50" s="18" t="s">
        <v>149</v>
      </c>
      <c r="C50" s="9" t="s">
        <v>9</v>
      </c>
      <c r="D50" s="9" t="s">
        <v>3021</v>
      </c>
      <c r="E50" s="20" t="s">
        <v>161</v>
      </c>
      <c r="F50" s="9" t="s">
        <v>8</v>
      </c>
      <c r="G50" s="22">
        <v>4176.3999999999996</v>
      </c>
      <c r="H50" s="10">
        <v>0.13</v>
      </c>
      <c r="I50" s="77">
        <f t="shared" si="1"/>
        <v>3633.4679999999998</v>
      </c>
    </row>
    <row r="51" spans="1:9" ht="45" x14ac:dyDescent="0.25">
      <c r="A51" s="9" t="s">
        <v>57</v>
      </c>
      <c r="B51" s="18" t="s">
        <v>150</v>
      </c>
      <c r="C51" s="9" t="s">
        <v>9</v>
      </c>
      <c r="D51" s="9" t="s">
        <v>3021</v>
      </c>
      <c r="E51" s="20" t="s">
        <v>162</v>
      </c>
      <c r="F51" s="9" t="s">
        <v>8</v>
      </c>
      <c r="G51" s="22">
        <v>2996.4</v>
      </c>
      <c r="H51" s="10">
        <v>0.13</v>
      </c>
      <c r="I51" s="77">
        <f t="shared" si="1"/>
        <v>2606.8679999999999</v>
      </c>
    </row>
    <row r="52" spans="1:9" ht="45" x14ac:dyDescent="0.25">
      <c r="A52" s="9" t="s">
        <v>57</v>
      </c>
      <c r="B52" s="18" t="s">
        <v>151</v>
      </c>
      <c r="C52" s="9" t="s">
        <v>9</v>
      </c>
      <c r="D52" s="9" t="s">
        <v>3021</v>
      </c>
      <c r="E52" s="20" t="s">
        <v>163</v>
      </c>
      <c r="F52" s="9" t="s">
        <v>8</v>
      </c>
      <c r="G52" s="22">
        <v>3546.4</v>
      </c>
      <c r="H52" s="10">
        <v>0.13</v>
      </c>
      <c r="I52" s="77">
        <f t="shared" si="1"/>
        <v>3085.3679999999999</v>
      </c>
    </row>
    <row r="53" spans="1:9" ht="30" x14ac:dyDescent="0.25">
      <c r="A53" s="9" t="s">
        <v>57</v>
      </c>
      <c r="B53" s="18" t="s">
        <v>152</v>
      </c>
      <c r="C53" s="9" t="s">
        <v>9</v>
      </c>
      <c r="D53" s="9" t="s">
        <v>3021</v>
      </c>
      <c r="E53" s="20" t="s">
        <v>164</v>
      </c>
      <c r="F53" s="9" t="s">
        <v>8</v>
      </c>
      <c r="G53" s="22">
        <v>2996.4</v>
      </c>
      <c r="H53" s="10">
        <v>0.13</v>
      </c>
      <c r="I53" s="77">
        <f t="shared" si="1"/>
        <v>2606.8679999999999</v>
      </c>
    </row>
    <row r="54" spans="1:9" ht="30" x14ac:dyDescent="0.25">
      <c r="A54" s="9" t="s">
        <v>57</v>
      </c>
      <c r="B54" s="18" t="s">
        <v>153</v>
      </c>
      <c r="C54" s="9" t="s">
        <v>9</v>
      </c>
      <c r="D54" s="9" t="s">
        <v>3021</v>
      </c>
      <c r="E54" s="20" t="s">
        <v>165</v>
      </c>
      <c r="F54" s="9" t="s">
        <v>8</v>
      </c>
      <c r="G54" s="22">
        <v>2776.4</v>
      </c>
      <c r="H54" s="10">
        <v>0.13</v>
      </c>
      <c r="I54" s="77">
        <f t="shared" si="1"/>
        <v>2415.4679999999998</v>
      </c>
    </row>
    <row r="55" spans="1:9" ht="30" x14ac:dyDescent="0.25">
      <c r="A55" s="9" t="s">
        <v>57</v>
      </c>
      <c r="B55" s="18" t="s">
        <v>156</v>
      </c>
      <c r="C55" s="9" t="s">
        <v>9</v>
      </c>
      <c r="D55" s="9" t="s">
        <v>3021</v>
      </c>
      <c r="E55" s="20" t="s">
        <v>166</v>
      </c>
      <c r="F55" s="9" t="s">
        <v>8</v>
      </c>
      <c r="G55" s="22">
        <v>3689.4</v>
      </c>
      <c r="H55" s="10">
        <v>0.13</v>
      </c>
      <c r="I55" s="77">
        <f t="shared" si="1"/>
        <v>3209.7780000000002</v>
      </c>
    </row>
    <row r="56" spans="1:9" ht="45" x14ac:dyDescent="0.25">
      <c r="A56" s="9" t="s">
        <v>57</v>
      </c>
      <c r="B56" s="18" t="s">
        <v>157</v>
      </c>
      <c r="C56" s="9" t="s">
        <v>9</v>
      </c>
      <c r="D56" s="9" t="s">
        <v>3021</v>
      </c>
      <c r="E56" s="20" t="s">
        <v>167</v>
      </c>
      <c r="F56" s="9" t="s">
        <v>8</v>
      </c>
      <c r="G56" s="22">
        <v>3106.4</v>
      </c>
      <c r="H56" s="10">
        <v>0.13</v>
      </c>
      <c r="I56" s="77">
        <f t="shared" si="1"/>
        <v>2702.5680000000002</v>
      </c>
    </row>
    <row r="57" spans="1:9" ht="45" x14ac:dyDescent="0.25">
      <c r="A57" s="9" t="s">
        <v>57</v>
      </c>
      <c r="B57" s="18" t="s">
        <v>158</v>
      </c>
      <c r="C57" s="9" t="s">
        <v>9</v>
      </c>
      <c r="D57" s="9" t="s">
        <v>3021</v>
      </c>
      <c r="E57" s="20" t="s">
        <v>168</v>
      </c>
      <c r="F57" s="9" t="s">
        <v>8</v>
      </c>
      <c r="G57" s="22">
        <v>3326.4</v>
      </c>
      <c r="H57" s="10">
        <v>0.13</v>
      </c>
      <c r="I57" s="77">
        <f t="shared" si="1"/>
        <v>2893.9679999999998</v>
      </c>
    </row>
    <row r="58" spans="1:9" ht="60" x14ac:dyDescent="0.25">
      <c r="A58" s="9" t="s">
        <v>58</v>
      </c>
      <c r="B58" s="18" t="s">
        <v>3023</v>
      </c>
      <c r="C58" s="9" t="s">
        <v>9</v>
      </c>
      <c r="D58" s="18" t="s">
        <v>3022</v>
      </c>
      <c r="E58" s="20" t="s">
        <v>3079</v>
      </c>
      <c r="F58" s="9" t="s">
        <v>8</v>
      </c>
      <c r="G58" s="22">
        <v>5925.9</v>
      </c>
      <c r="H58" s="10">
        <v>0.12</v>
      </c>
      <c r="I58" s="77">
        <f>(G58)*(1-0.12)</f>
        <v>5214.7919999999995</v>
      </c>
    </row>
    <row r="59" spans="1:9" ht="45" x14ac:dyDescent="0.25">
      <c r="A59" s="9" t="s">
        <v>58</v>
      </c>
      <c r="B59" s="18" t="s">
        <v>3024</v>
      </c>
      <c r="C59" s="9" t="s">
        <v>9</v>
      </c>
      <c r="D59" s="18" t="s">
        <v>3022</v>
      </c>
      <c r="E59" s="20" t="s">
        <v>3080</v>
      </c>
      <c r="F59" s="9" t="s">
        <v>8</v>
      </c>
      <c r="G59" s="22">
        <v>4418.8999999999996</v>
      </c>
      <c r="H59" s="10">
        <v>0.12</v>
      </c>
      <c r="I59" s="77">
        <f t="shared" ref="I59:I108" si="2">(G59)*(1-0.12)</f>
        <v>3888.6319999999996</v>
      </c>
    </row>
    <row r="60" spans="1:9" ht="60" x14ac:dyDescent="0.25">
      <c r="A60" s="9" t="s">
        <v>58</v>
      </c>
      <c r="B60" s="18" t="s">
        <v>3025</v>
      </c>
      <c r="C60" s="9" t="s">
        <v>9</v>
      </c>
      <c r="D60" s="18" t="s">
        <v>3022</v>
      </c>
      <c r="E60" s="20" t="s">
        <v>3081</v>
      </c>
      <c r="F60" s="9" t="s">
        <v>8</v>
      </c>
      <c r="G60" s="22">
        <v>5155.8999999999996</v>
      </c>
      <c r="H60" s="10">
        <v>0.12</v>
      </c>
      <c r="I60" s="77">
        <f t="shared" si="2"/>
        <v>4537.192</v>
      </c>
    </row>
    <row r="61" spans="1:9" ht="90" x14ac:dyDescent="0.25">
      <c r="A61" s="9" t="s">
        <v>58</v>
      </c>
      <c r="B61" s="18" t="s">
        <v>3026</v>
      </c>
      <c r="C61" s="9" t="s">
        <v>9</v>
      </c>
      <c r="D61" s="18" t="s">
        <v>3022</v>
      </c>
      <c r="E61" s="20" t="s">
        <v>3082</v>
      </c>
      <c r="F61" s="9" t="s">
        <v>8</v>
      </c>
      <c r="G61" s="22">
        <v>5679.4</v>
      </c>
      <c r="H61" s="10">
        <v>0.12</v>
      </c>
      <c r="I61" s="77">
        <f t="shared" si="2"/>
        <v>4997.8719999999994</v>
      </c>
    </row>
    <row r="62" spans="1:9" ht="75" x14ac:dyDescent="0.25">
      <c r="A62" s="9" t="s">
        <v>58</v>
      </c>
      <c r="B62" s="18" t="s">
        <v>3027</v>
      </c>
      <c r="C62" s="9" t="s">
        <v>9</v>
      </c>
      <c r="D62" s="18" t="s">
        <v>3022</v>
      </c>
      <c r="E62" s="20" t="s">
        <v>3083</v>
      </c>
      <c r="F62" s="9" t="s">
        <v>8</v>
      </c>
      <c r="G62" s="22">
        <v>5573.9</v>
      </c>
      <c r="H62" s="10">
        <v>0.12</v>
      </c>
      <c r="I62" s="77">
        <f t="shared" si="2"/>
        <v>4905.0320000000002</v>
      </c>
    </row>
    <row r="63" spans="1:9" ht="90" x14ac:dyDescent="0.25">
      <c r="A63" s="9" t="s">
        <v>58</v>
      </c>
      <c r="B63" s="18" t="s">
        <v>3028</v>
      </c>
      <c r="C63" s="9" t="s">
        <v>9</v>
      </c>
      <c r="D63" s="18" t="s">
        <v>3022</v>
      </c>
      <c r="E63" s="20" t="s">
        <v>3084</v>
      </c>
      <c r="F63" s="9" t="s">
        <v>8</v>
      </c>
      <c r="G63" s="22">
        <v>7730.4</v>
      </c>
      <c r="H63" s="10">
        <v>0.12</v>
      </c>
      <c r="I63" s="77">
        <f t="shared" si="2"/>
        <v>6802.7519999999995</v>
      </c>
    </row>
    <row r="64" spans="1:9" ht="90" x14ac:dyDescent="0.25">
      <c r="A64" s="9" t="s">
        <v>58</v>
      </c>
      <c r="B64" s="18" t="s">
        <v>12</v>
      </c>
      <c r="C64" s="9" t="s">
        <v>9</v>
      </c>
      <c r="D64" s="18" t="s">
        <v>3022</v>
      </c>
      <c r="E64" s="20" t="s">
        <v>3085</v>
      </c>
      <c r="F64" s="9" t="s">
        <v>8</v>
      </c>
      <c r="G64" s="22">
        <v>6262.4</v>
      </c>
      <c r="H64" s="10">
        <v>0.12</v>
      </c>
      <c r="I64" s="77">
        <f t="shared" si="2"/>
        <v>5510.9119999999994</v>
      </c>
    </row>
    <row r="65" spans="1:9" ht="75" x14ac:dyDescent="0.25">
      <c r="A65" s="9" t="s">
        <v>58</v>
      </c>
      <c r="B65" s="18" t="s">
        <v>3029</v>
      </c>
      <c r="C65" s="9" t="s">
        <v>9</v>
      </c>
      <c r="D65" s="18" t="s">
        <v>3022</v>
      </c>
      <c r="E65" s="20" t="s">
        <v>3086</v>
      </c>
      <c r="F65" s="9" t="s">
        <v>8</v>
      </c>
      <c r="G65" s="22">
        <v>6085.4</v>
      </c>
      <c r="H65" s="10">
        <v>0.12</v>
      </c>
      <c r="I65" s="77">
        <f t="shared" si="2"/>
        <v>5355.152</v>
      </c>
    </row>
    <row r="66" spans="1:9" ht="45" x14ac:dyDescent="0.25">
      <c r="A66" s="9" t="s">
        <v>58</v>
      </c>
      <c r="B66" s="18" t="s">
        <v>3030</v>
      </c>
      <c r="C66" s="9" t="s">
        <v>9</v>
      </c>
      <c r="D66" s="18" t="s">
        <v>3022</v>
      </c>
      <c r="E66" s="20" t="s">
        <v>3087</v>
      </c>
      <c r="F66" s="9" t="s">
        <v>8</v>
      </c>
      <c r="G66" s="22">
        <v>5104.3999999999996</v>
      </c>
      <c r="H66" s="10">
        <v>0.12</v>
      </c>
      <c r="I66" s="77">
        <f t="shared" si="2"/>
        <v>4491.8719999999994</v>
      </c>
    </row>
    <row r="67" spans="1:9" ht="90" x14ac:dyDescent="0.25">
      <c r="A67" s="9" t="s">
        <v>58</v>
      </c>
      <c r="B67" s="18" t="s">
        <v>3031</v>
      </c>
      <c r="C67" s="9" t="s">
        <v>9</v>
      </c>
      <c r="D67" s="18" t="s">
        <v>3022</v>
      </c>
      <c r="E67" s="20" t="s">
        <v>3088</v>
      </c>
      <c r="F67" s="9" t="s">
        <v>8</v>
      </c>
      <c r="G67" s="22">
        <v>5485.22</v>
      </c>
      <c r="H67" s="10">
        <v>0.12</v>
      </c>
      <c r="I67" s="77">
        <f t="shared" si="2"/>
        <v>4826.9936000000007</v>
      </c>
    </row>
    <row r="68" spans="1:9" ht="60" x14ac:dyDescent="0.25">
      <c r="A68" s="9" t="s">
        <v>58</v>
      </c>
      <c r="B68" s="18" t="s">
        <v>3032</v>
      </c>
      <c r="C68" s="9" t="s">
        <v>9</v>
      </c>
      <c r="D68" s="18" t="s">
        <v>3022</v>
      </c>
      <c r="E68" s="20" t="s">
        <v>3089</v>
      </c>
      <c r="F68" s="9" t="s">
        <v>8</v>
      </c>
      <c r="G68" s="22">
        <v>4805.8999999999996</v>
      </c>
      <c r="H68" s="10">
        <v>0.12</v>
      </c>
      <c r="I68" s="77">
        <f t="shared" si="2"/>
        <v>4229.192</v>
      </c>
    </row>
    <row r="69" spans="1:9" ht="60" x14ac:dyDescent="0.25">
      <c r="A69" s="9" t="s">
        <v>58</v>
      </c>
      <c r="B69" s="18" t="s">
        <v>3033</v>
      </c>
      <c r="C69" s="9" t="s">
        <v>9</v>
      </c>
      <c r="D69" s="18" t="s">
        <v>3022</v>
      </c>
      <c r="E69" s="20" t="s">
        <v>3090</v>
      </c>
      <c r="F69" s="9" t="s">
        <v>8</v>
      </c>
      <c r="G69" s="22">
        <v>6508.9</v>
      </c>
      <c r="H69" s="10">
        <v>0.12</v>
      </c>
      <c r="I69" s="77">
        <f t="shared" si="2"/>
        <v>5727.8319999999994</v>
      </c>
    </row>
    <row r="70" spans="1:9" ht="90" x14ac:dyDescent="0.25">
      <c r="A70" s="9" t="s">
        <v>58</v>
      </c>
      <c r="B70" s="18" t="s">
        <v>3034</v>
      </c>
      <c r="C70" s="9" t="s">
        <v>9</v>
      </c>
      <c r="D70" s="18" t="s">
        <v>3022</v>
      </c>
      <c r="E70" s="20" t="s">
        <v>3091</v>
      </c>
      <c r="F70" s="9" t="s">
        <v>8</v>
      </c>
      <c r="G70" s="22">
        <v>5905.4</v>
      </c>
      <c r="H70" s="10">
        <v>0.12</v>
      </c>
      <c r="I70" s="77">
        <f t="shared" si="2"/>
        <v>5196.7519999999995</v>
      </c>
    </row>
    <row r="71" spans="1:9" ht="45" x14ac:dyDescent="0.25">
      <c r="A71" s="9" t="s">
        <v>58</v>
      </c>
      <c r="B71" s="18" t="s">
        <v>3035</v>
      </c>
      <c r="C71" s="9" t="s">
        <v>9</v>
      </c>
      <c r="D71" s="18" t="s">
        <v>3022</v>
      </c>
      <c r="E71" s="20" t="s">
        <v>3092</v>
      </c>
      <c r="F71" s="9" t="s">
        <v>8</v>
      </c>
      <c r="G71" s="22">
        <v>5210.8999999999996</v>
      </c>
      <c r="H71" s="10">
        <v>0.12</v>
      </c>
      <c r="I71" s="77">
        <f t="shared" si="2"/>
        <v>4585.5919999999996</v>
      </c>
    </row>
    <row r="72" spans="1:9" ht="75" x14ac:dyDescent="0.25">
      <c r="A72" s="9" t="s">
        <v>58</v>
      </c>
      <c r="B72" s="18" t="s">
        <v>3036</v>
      </c>
      <c r="C72" s="9" t="s">
        <v>9</v>
      </c>
      <c r="D72" s="18" t="s">
        <v>3022</v>
      </c>
      <c r="E72" s="20" t="s">
        <v>3093</v>
      </c>
      <c r="F72" s="9" t="s">
        <v>8</v>
      </c>
      <c r="G72" s="22">
        <v>6644.4</v>
      </c>
      <c r="H72" s="10">
        <v>0.12</v>
      </c>
      <c r="I72" s="77">
        <f t="shared" si="2"/>
        <v>5847.0720000000001</v>
      </c>
    </row>
    <row r="73" spans="1:9" ht="75" x14ac:dyDescent="0.25">
      <c r="A73" s="9" t="s">
        <v>58</v>
      </c>
      <c r="B73" s="18" t="s">
        <v>3037</v>
      </c>
      <c r="C73" s="9" t="s">
        <v>9</v>
      </c>
      <c r="D73" s="18" t="s">
        <v>3022</v>
      </c>
      <c r="E73" s="20" t="s">
        <v>3094</v>
      </c>
      <c r="F73" s="9" t="s">
        <v>8</v>
      </c>
      <c r="G73" s="22">
        <v>5255.9</v>
      </c>
      <c r="H73" s="10">
        <v>0.12</v>
      </c>
      <c r="I73" s="77">
        <f t="shared" si="2"/>
        <v>4625.192</v>
      </c>
    </row>
    <row r="74" spans="1:9" ht="45" x14ac:dyDescent="0.25">
      <c r="A74" s="9" t="s">
        <v>58</v>
      </c>
      <c r="B74" s="18" t="s">
        <v>3038</v>
      </c>
      <c r="C74" s="9" t="s">
        <v>9</v>
      </c>
      <c r="D74" s="18" t="s">
        <v>3022</v>
      </c>
      <c r="E74" s="20" t="s">
        <v>3095</v>
      </c>
      <c r="F74" s="9" t="s">
        <v>8</v>
      </c>
      <c r="G74" s="22">
        <v>5245.9</v>
      </c>
      <c r="H74" s="10">
        <v>0.12</v>
      </c>
      <c r="I74" s="77">
        <f t="shared" si="2"/>
        <v>4616.3919999999998</v>
      </c>
    </row>
    <row r="75" spans="1:9" ht="75" x14ac:dyDescent="0.25">
      <c r="A75" s="9" t="s">
        <v>58</v>
      </c>
      <c r="B75" s="18" t="s">
        <v>11</v>
      </c>
      <c r="C75" s="9" t="s">
        <v>9</v>
      </c>
      <c r="D75" s="18" t="s">
        <v>3022</v>
      </c>
      <c r="E75" s="20" t="s">
        <v>3096</v>
      </c>
      <c r="F75" s="9" t="s">
        <v>8</v>
      </c>
      <c r="G75" s="22">
        <v>6348.4</v>
      </c>
      <c r="H75" s="10">
        <v>0.12</v>
      </c>
      <c r="I75" s="77">
        <f t="shared" si="2"/>
        <v>5586.5919999999996</v>
      </c>
    </row>
    <row r="76" spans="1:9" ht="45" x14ac:dyDescent="0.25">
      <c r="A76" s="9" t="s">
        <v>58</v>
      </c>
      <c r="B76" s="18" t="s">
        <v>60</v>
      </c>
      <c r="C76" s="9" t="s">
        <v>9</v>
      </c>
      <c r="D76" s="18" t="s">
        <v>3022</v>
      </c>
      <c r="E76" s="20" t="s">
        <v>104</v>
      </c>
      <c r="F76" s="9" t="s">
        <v>8</v>
      </c>
      <c r="G76" s="22">
        <v>5425.4</v>
      </c>
      <c r="H76" s="10">
        <v>0.12</v>
      </c>
      <c r="I76" s="77">
        <f t="shared" si="2"/>
        <v>4774.3519999999999</v>
      </c>
    </row>
    <row r="77" spans="1:9" ht="60" x14ac:dyDescent="0.25">
      <c r="A77" s="9" t="s">
        <v>58</v>
      </c>
      <c r="B77" s="18" t="s">
        <v>61</v>
      </c>
      <c r="C77" s="9" t="s">
        <v>9</v>
      </c>
      <c r="D77" s="18" t="s">
        <v>3022</v>
      </c>
      <c r="E77" s="20" t="s">
        <v>105</v>
      </c>
      <c r="F77" s="9" t="s">
        <v>8</v>
      </c>
      <c r="G77" s="22">
        <v>5029.3999999999996</v>
      </c>
      <c r="H77" s="10">
        <v>0.12</v>
      </c>
      <c r="I77" s="77">
        <f t="shared" si="2"/>
        <v>4425.8719999999994</v>
      </c>
    </row>
    <row r="78" spans="1:9" ht="45" x14ac:dyDescent="0.25">
      <c r="A78" s="9" t="s">
        <v>58</v>
      </c>
      <c r="B78" s="18" t="s">
        <v>62</v>
      </c>
      <c r="C78" s="9" t="s">
        <v>9</v>
      </c>
      <c r="D78" s="18" t="s">
        <v>3022</v>
      </c>
      <c r="E78" s="20" t="s">
        <v>106</v>
      </c>
      <c r="F78" s="9" t="s">
        <v>8</v>
      </c>
      <c r="G78" s="22">
        <v>5023.8999999999996</v>
      </c>
      <c r="H78" s="10">
        <v>0.12</v>
      </c>
      <c r="I78" s="77">
        <f t="shared" si="2"/>
        <v>4421.0320000000002</v>
      </c>
    </row>
    <row r="79" spans="1:9" ht="45" x14ac:dyDescent="0.25">
      <c r="A79" s="9" t="s">
        <v>58</v>
      </c>
      <c r="B79" s="18" t="s">
        <v>63</v>
      </c>
      <c r="C79" s="9" t="s">
        <v>9</v>
      </c>
      <c r="D79" s="18" t="s">
        <v>3022</v>
      </c>
      <c r="E79" s="20" t="s">
        <v>107</v>
      </c>
      <c r="F79" s="9" t="s">
        <v>8</v>
      </c>
      <c r="G79" s="22">
        <v>5676.4</v>
      </c>
      <c r="H79" s="10">
        <v>0.12</v>
      </c>
      <c r="I79" s="77">
        <f t="shared" si="2"/>
        <v>4995.232</v>
      </c>
    </row>
    <row r="80" spans="1:9" ht="45" x14ac:dyDescent="0.25">
      <c r="A80" s="9" t="s">
        <v>58</v>
      </c>
      <c r="B80" s="18" t="s">
        <v>64</v>
      </c>
      <c r="C80" s="9" t="s">
        <v>9</v>
      </c>
      <c r="D80" s="18" t="s">
        <v>3022</v>
      </c>
      <c r="E80" s="20" t="s">
        <v>108</v>
      </c>
      <c r="F80" s="9" t="s">
        <v>8</v>
      </c>
      <c r="G80" s="22">
        <v>5590.4</v>
      </c>
      <c r="H80" s="10">
        <v>0.12</v>
      </c>
      <c r="I80" s="77">
        <f t="shared" si="2"/>
        <v>4919.5519999999997</v>
      </c>
    </row>
    <row r="81" spans="1:9" ht="75" x14ac:dyDescent="0.25">
      <c r="A81" s="9" t="s">
        <v>58</v>
      </c>
      <c r="B81" s="18" t="s">
        <v>65</v>
      </c>
      <c r="C81" s="9" t="s">
        <v>9</v>
      </c>
      <c r="D81" s="18" t="s">
        <v>3022</v>
      </c>
      <c r="E81" s="20" t="s">
        <v>109</v>
      </c>
      <c r="F81" s="9" t="s">
        <v>8</v>
      </c>
      <c r="G81" s="22">
        <v>5420.22</v>
      </c>
      <c r="H81" s="10">
        <v>0.12</v>
      </c>
      <c r="I81" s="77">
        <f t="shared" si="2"/>
        <v>4769.7936</v>
      </c>
    </row>
    <row r="82" spans="1:9" ht="60" x14ac:dyDescent="0.25">
      <c r="A82" s="9" t="s">
        <v>58</v>
      </c>
      <c r="B82" s="18" t="s">
        <v>66</v>
      </c>
      <c r="C82" s="9" t="s">
        <v>9</v>
      </c>
      <c r="D82" s="18" t="s">
        <v>3022</v>
      </c>
      <c r="E82" s="20" t="s">
        <v>110</v>
      </c>
      <c r="F82" s="9" t="s">
        <v>8</v>
      </c>
      <c r="G82" s="22">
        <v>5760.9</v>
      </c>
      <c r="H82" s="10">
        <v>0.12</v>
      </c>
      <c r="I82" s="77">
        <f t="shared" si="2"/>
        <v>5069.5919999999996</v>
      </c>
    </row>
    <row r="83" spans="1:9" ht="60" x14ac:dyDescent="0.25">
      <c r="A83" s="9" t="s">
        <v>58</v>
      </c>
      <c r="B83" s="18" t="s">
        <v>67</v>
      </c>
      <c r="C83" s="9" t="s">
        <v>9</v>
      </c>
      <c r="D83" s="18" t="s">
        <v>3022</v>
      </c>
      <c r="E83" s="20" t="s">
        <v>111</v>
      </c>
      <c r="F83" s="9" t="s">
        <v>8</v>
      </c>
      <c r="G83" s="22">
        <v>6250.9</v>
      </c>
      <c r="H83" s="10">
        <v>0.12</v>
      </c>
      <c r="I83" s="77">
        <f t="shared" si="2"/>
        <v>5500.7919999999995</v>
      </c>
    </row>
    <row r="84" spans="1:9" ht="60" x14ac:dyDescent="0.25">
      <c r="A84" s="9" t="s">
        <v>58</v>
      </c>
      <c r="B84" s="18" t="s">
        <v>68</v>
      </c>
      <c r="C84" s="9" t="s">
        <v>9</v>
      </c>
      <c r="D84" s="18" t="s">
        <v>3022</v>
      </c>
      <c r="E84" s="20" t="s">
        <v>112</v>
      </c>
      <c r="F84" s="9" t="s">
        <v>8</v>
      </c>
      <c r="G84" s="22">
        <v>6068.9</v>
      </c>
      <c r="H84" s="10">
        <v>0.12</v>
      </c>
      <c r="I84" s="77">
        <f t="shared" si="2"/>
        <v>5340.6319999999996</v>
      </c>
    </row>
    <row r="85" spans="1:9" ht="60" x14ac:dyDescent="0.25">
      <c r="A85" s="9" t="s">
        <v>58</v>
      </c>
      <c r="B85" s="18" t="s">
        <v>69</v>
      </c>
      <c r="C85" s="9" t="s">
        <v>9</v>
      </c>
      <c r="D85" s="18" t="s">
        <v>3022</v>
      </c>
      <c r="E85" s="20" t="s">
        <v>113</v>
      </c>
      <c r="F85" s="9" t="s">
        <v>8</v>
      </c>
      <c r="G85" s="22">
        <v>6257.9</v>
      </c>
      <c r="H85" s="10">
        <v>0.12</v>
      </c>
      <c r="I85" s="77">
        <f t="shared" si="2"/>
        <v>5506.9519999999993</v>
      </c>
    </row>
    <row r="86" spans="1:9" ht="75" x14ac:dyDescent="0.25">
      <c r="A86" s="9" t="s">
        <v>58</v>
      </c>
      <c r="B86" s="18" t="s">
        <v>70</v>
      </c>
      <c r="C86" s="9" t="s">
        <v>9</v>
      </c>
      <c r="D86" s="18" t="s">
        <v>3022</v>
      </c>
      <c r="E86" s="20" t="s">
        <v>114</v>
      </c>
      <c r="F86" s="9" t="s">
        <v>8</v>
      </c>
      <c r="G86" s="22">
        <v>6157.22</v>
      </c>
      <c r="H86" s="10">
        <v>0.12</v>
      </c>
      <c r="I86" s="77">
        <f t="shared" si="2"/>
        <v>5418.3536000000004</v>
      </c>
    </row>
    <row r="87" spans="1:9" ht="60" x14ac:dyDescent="0.25">
      <c r="A87" s="9" t="s">
        <v>58</v>
      </c>
      <c r="B87" s="18" t="s">
        <v>71</v>
      </c>
      <c r="C87" s="9" t="s">
        <v>9</v>
      </c>
      <c r="D87" s="18" t="s">
        <v>3022</v>
      </c>
      <c r="E87" s="20" t="s">
        <v>115</v>
      </c>
      <c r="F87" s="9" t="s">
        <v>8</v>
      </c>
      <c r="G87" s="22">
        <v>6048.9</v>
      </c>
      <c r="H87" s="10">
        <v>0.12</v>
      </c>
      <c r="I87" s="77">
        <f t="shared" si="2"/>
        <v>5323.0320000000002</v>
      </c>
    </row>
    <row r="88" spans="1:9" ht="75" x14ac:dyDescent="0.25">
      <c r="A88" s="9" t="s">
        <v>58</v>
      </c>
      <c r="B88" s="18" t="s">
        <v>72</v>
      </c>
      <c r="C88" s="9" t="s">
        <v>9</v>
      </c>
      <c r="D88" s="18" t="s">
        <v>3022</v>
      </c>
      <c r="E88" s="20" t="s">
        <v>116</v>
      </c>
      <c r="F88" s="9" t="s">
        <v>8</v>
      </c>
      <c r="G88" s="22">
        <v>6059.9</v>
      </c>
      <c r="H88" s="10">
        <v>0.12</v>
      </c>
      <c r="I88" s="77">
        <f t="shared" si="2"/>
        <v>5332.7119999999995</v>
      </c>
    </row>
    <row r="89" spans="1:9" ht="45" x14ac:dyDescent="0.25">
      <c r="A89" s="9" t="s">
        <v>58</v>
      </c>
      <c r="B89" s="18" t="s">
        <v>73</v>
      </c>
      <c r="C89" s="9" t="s">
        <v>9</v>
      </c>
      <c r="D89" s="18" t="s">
        <v>3022</v>
      </c>
      <c r="E89" s="20" t="s">
        <v>117</v>
      </c>
      <c r="F89" s="9" t="s">
        <v>8</v>
      </c>
      <c r="G89" s="22">
        <v>3958.9</v>
      </c>
      <c r="H89" s="10">
        <v>0.12</v>
      </c>
      <c r="I89" s="77">
        <f t="shared" si="2"/>
        <v>3483.8319999999999</v>
      </c>
    </row>
    <row r="90" spans="1:9" ht="45" x14ac:dyDescent="0.25">
      <c r="A90" s="9" t="s">
        <v>58</v>
      </c>
      <c r="B90" s="18" t="s">
        <v>74</v>
      </c>
      <c r="C90" s="9" t="s">
        <v>9</v>
      </c>
      <c r="D90" s="18" t="s">
        <v>3022</v>
      </c>
      <c r="E90" s="20" t="s">
        <v>118</v>
      </c>
      <c r="F90" s="9" t="s">
        <v>8</v>
      </c>
      <c r="G90" s="22">
        <v>4308.8999999999996</v>
      </c>
      <c r="H90" s="10">
        <v>0.12</v>
      </c>
      <c r="I90" s="77">
        <f t="shared" si="2"/>
        <v>3791.8319999999999</v>
      </c>
    </row>
    <row r="91" spans="1:9" ht="45" x14ac:dyDescent="0.25">
      <c r="A91" s="9" t="s">
        <v>58</v>
      </c>
      <c r="B91" s="18" t="s">
        <v>75</v>
      </c>
      <c r="C91" s="9" t="s">
        <v>9</v>
      </c>
      <c r="D91" s="18" t="s">
        <v>3022</v>
      </c>
      <c r="E91" s="20" t="s">
        <v>119</v>
      </c>
      <c r="F91" s="9" t="s">
        <v>8</v>
      </c>
      <c r="G91" s="22">
        <v>4435.3999999999996</v>
      </c>
      <c r="H91" s="10">
        <v>0.12</v>
      </c>
      <c r="I91" s="77">
        <f t="shared" si="2"/>
        <v>3903.1519999999996</v>
      </c>
    </row>
    <row r="92" spans="1:9" ht="45" x14ac:dyDescent="0.25">
      <c r="A92" s="9" t="s">
        <v>58</v>
      </c>
      <c r="B92" s="18" t="s">
        <v>76</v>
      </c>
      <c r="C92" s="9" t="s">
        <v>9</v>
      </c>
      <c r="D92" s="18" t="s">
        <v>3022</v>
      </c>
      <c r="E92" s="20" t="s">
        <v>120</v>
      </c>
      <c r="F92" s="9" t="s">
        <v>8</v>
      </c>
      <c r="G92" s="22">
        <v>4985.3999999999996</v>
      </c>
      <c r="H92" s="10">
        <v>0.12</v>
      </c>
      <c r="I92" s="77">
        <f t="shared" si="2"/>
        <v>4387.152</v>
      </c>
    </row>
    <row r="93" spans="1:9" ht="45" x14ac:dyDescent="0.25">
      <c r="A93" s="9" t="s">
        <v>58</v>
      </c>
      <c r="B93" s="18" t="s">
        <v>77</v>
      </c>
      <c r="C93" s="9" t="s">
        <v>9</v>
      </c>
      <c r="D93" s="18" t="s">
        <v>3022</v>
      </c>
      <c r="E93" s="20" t="s">
        <v>121</v>
      </c>
      <c r="F93" s="9" t="s">
        <v>8</v>
      </c>
      <c r="G93" s="22">
        <v>5071.3999999999996</v>
      </c>
      <c r="H93" s="10">
        <v>0.12</v>
      </c>
      <c r="I93" s="77">
        <f t="shared" si="2"/>
        <v>4462.8319999999994</v>
      </c>
    </row>
    <row r="94" spans="1:9" ht="45" x14ac:dyDescent="0.25">
      <c r="A94" s="9" t="s">
        <v>58</v>
      </c>
      <c r="B94" s="18" t="s">
        <v>78</v>
      </c>
      <c r="C94" s="9" t="s">
        <v>9</v>
      </c>
      <c r="D94" s="18" t="s">
        <v>3022</v>
      </c>
      <c r="E94" s="20" t="s">
        <v>122</v>
      </c>
      <c r="F94" s="9" t="s">
        <v>8</v>
      </c>
      <c r="G94" s="22">
        <v>5040.3999999999996</v>
      </c>
      <c r="H94" s="10">
        <v>0.12</v>
      </c>
      <c r="I94" s="77">
        <f t="shared" si="2"/>
        <v>4435.5519999999997</v>
      </c>
    </row>
    <row r="95" spans="1:9" ht="45" x14ac:dyDescent="0.25">
      <c r="A95" s="9" t="s">
        <v>58</v>
      </c>
      <c r="B95" s="18" t="s">
        <v>79</v>
      </c>
      <c r="C95" s="9" t="s">
        <v>9</v>
      </c>
      <c r="D95" s="18" t="s">
        <v>3022</v>
      </c>
      <c r="E95" s="20" t="s">
        <v>123</v>
      </c>
      <c r="F95" s="9" t="s">
        <v>8</v>
      </c>
      <c r="G95" s="22">
        <v>4473.8999999999996</v>
      </c>
      <c r="H95" s="10">
        <v>0.12</v>
      </c>
      <c r="I95" s="77">
        <f t="shared" si="2"/>
        <v>3937.0319999999997</v>
      </c>
    </row>
    <row r="96" spans="1:9" ht="45" x14ac:dyDescent="0.25">
      <c r="A96" s="9" t="s">
        <v>58</v>
      </c>
      <c r="B96" s="18" t="s">
        <v>80</v>
      </c>
      <c r="C96" s="9" t="s">
        <v>9</v>
      </c>
      <c r="D96" s="18" t="s">
        <v>3022</v>
      </c>
      <c r="E96" s="20" t="s">
        <v>124</v>
      </c>
      <c r="F96" s="9" t="s">
        <v>8</v>
      </c>
      <c r="G96" s="22">
        <v>5023.8999999999996</v>
      </c>
      <c r="H96" s="10">
        <v>0.12</v>
      </c>
      <c r="I96" s="77">
        <f t="shared" si="2"/>
        <v>4421.0320000000002</v>
      </c>
    </row>
    <row r="97" spans="1:9" ht="45" x14ac:dyDescent="0.25">
      <c r="A97" s="9" t="s">
        <v>58</v>
      </c>
      <c r="B97" s="18" t="s">
        <v>81</v>
      </c>
      <c r="C97" s="9" t="s">
        <v>9</v>
      </c>
      <c r="D97" s="18" t="s">
        <v>3022</v>
      </c>
      <c r="E97" s="20" t="s">
        <v>125</v>
      </c>
      <c r="F97" s="9" t="s">
        <v>8</v>
      </c>
      <c r="G97" s="22">
        <v>4686.3999999999996</v>
      </c>
      <c r="H97" s="10">
        <v>0.12</v>
      </c>
      <c r="I97" s="77">
        <f t="shared" si="2"/>
        <v>4124.0320000000002</v>
      </c>
    </row>
    <row r="98" spans="1:9" ht="45" x14ac:dyDescent="0.25">
      <c r="A98" s="9" t="s">
        <v>58</v>
      </c>
      <c r="B98" s="18" t="s">
        <v>82</v>
      </c>
      <c r="C98" s="9" t="s">
        <v>9</v>
      </c>
      <c r="D98" s="18" t="s">
        <v>3022</v>
      </c>
      <c r="E98" s="20" t="s">
        <v>126</v>
      </c>
      <c r="F98" s="9" t="s">
        <v>8</v>
      </c>
      <c r="G98" s="22">
        <v>4583.8999999999996</v>
      </c>
      <c r="H98" s="10">
        <v>0.12</v>
      </c>
      <c r="I98" s="77">
        <f t="shared" si="2"/>
        <v>4033.8319999999999</v>
      </c>
    </row>
    <row r="99" spans="1:9" ht="45" x14ac:dyDescent="0.25">
      <c r="A99" s="9" t="s">
        <v>58</v>
      </c>
      <c r="B99" s="18" t="s">
        <v>83</v>
      </c>
      <c r="C99" s="9" t="s">
        <v>9</v>
      </c>
      <c r="D99" s="18" t="s">
        <v>3022</v>
      </c>
      <c r="E99" s="20" t="s">
        <v>127</v>
      </c>
      <c r="F99" s="9" t="s">
        <v>8</v>
      </c>
      <c r="G99" s="22">
        <v>4796.3999999999996</v>
      </c>
      <c r="H99" s="10">
        <v>0.12</v>
      </c>
      <c r="I99" s="77">
        <f t="shared" si="2"/>
        <v>4220.8319999999994</v>
      </c>
    </row>
    <row r="100" spans="1:9" ht="45" x14ac:dyDescent="0.25">
      <c r="A100" s="9" t="s">
        <v>58</v>
      </c>
      <c r="B100" s="18" t="s">
        <v>84</v>
      </c>
      <c r="C100" s="9" t="s">
        <v>9</v>
      </c>
      <c r="D100" s="18" t="s">
        <v>3022</v>
      </c>
      <c r="E100" s="20" t="s">
        <v>128</v>
      </c>
      <c r="F100" s="9" t="s">
        <v>8</v>
      </c>
      <c r="G100" s="22">
        <v>4781.8999999999996</v>
      </c>
      <c r="H100" s="10">
        <v>0.12</v>
      </c>
      <c r="I100" s="77">
        <f t="shared" si="2"/>
        <v>4208.0720000000001</v>
      </c>
    </row>
    <row r="101" spans="1:9" ht="45" x14ac:dyDescent="0.25">
      <c r="A101" s="9" t="s">
        <v>58</v>
      </c>
      <c r="B101" s="18" t="s">
        <v>85</v>
      </c>
      <c r="C101" s="9" t="s">
        <v>9</v>
      </c>
      <c r="D101" s="18" t="s">
        <v>3022</v>
      </c>
      <c r="E101" s="20" t="s">
        <v>129</v>
      </c>
      <c r="F101" s="9" t="s">
        <v>8</v>
      </c>
      <c r="G101" s="22">
        <v>4600.3999999999996</v>
      </c>
      <c r="H101" s="10">
        <v>0.12</v>
      </c>
      <c r="I101" s="77">
        <f t="shared" si="2"/>
        <v>4048.3519999999999</v>
      </c>
    </row>
    <row r="102" spans="1:9" ht="45" x14ac:dyDescent="0.25">
      <c r="A102" s="9" t="s">
        <v>58</v>
      </c>
      <c r="B102" s="18" t="s">
        <v>86</v>
      </c>
      <c r="C102" s="9" t="s">
        <v>9</v>
      </c>
      <c r="D102" s="18" t="s">
        <v>3022</v>
      </c>
      <c r="E102" s="20" t="s">
        <v>130</v>
      </c>
      <c r="F102" s="9" t="s">
        <v>8</v>
      </c>
      <c r="G102" s="22">
        <v>5150.3999999999996</v>
      </c>
      <c r="H102" s="10">
        <v>0.12</v>
      </c>
      <c r="I102" s="77">
        <f t="shared" si="2"/>
        <v>4532.3519999999999</v>
      </c>
    </row>
    <row r="103" spans="1:9" ht="45" x14ac:dyDescent="0.25">
      <c r="A103" s="9" t="s">
        <v>58</v>
      </c>
      <c r="B103" s="18" t="s">
        <v>87</v>
      </c>
      <c r="C103" s="9" t="s">
        <v>9</v>
      </c>
      <c r="D103" s="18" t="s">
        <v>3022</v>
      </c>
      <c r="E103" s="20" t="s">
        <v>131</v>
      </c>
      <c r="F103" s="9" t="s">
        <v>8</v>
      </c>
      <c r="G103" s="22">
        <v>5236.3999999999996</v>
      </c>
      <c r="H103" s="10">
        <v>0.12</v>
      </c>
      <c r="I103" s="77">
        <f t="shared" si="2"/>
        <v>4608.0320000000002</v>
      </c>
    </row>
    <row r="104" spans="1:9" ht="75" x14ac:dyDescent="0.25">
      <c r="A104" s="9" t="s">
        <v>58</v>
      </c>
      <c r="B104" s="18" t="s">
        <v>13</v>
      </c>
      <c r="C104" s="9" t="s">
        <v>9</v>
      </c>
      <c r="D104" s="18" t="s">
        <v>3022</v>
      </c>
      <c r="E104" s="20" t="s">
        <v>35</v>
      </c>
      <c r="F104" s="9" t="s">
        <v>8</v>
      </c>
      <c r="G104" s="22">
        <v>5107.3999999999996</v>
      </c>
      <c r="H104" s="10">
        <v>0.12</v>
      </c>
      <c r="I104" s="77">
        <f t="shared" si="2"/>
        <v>4494.5119999999997</v>
      </c>
    </row>
    <row r="105" spans="1:9" ht="90" x14ac:dyDescent="0.25">
      <c r="A105" s="9" t="s">
        <v>58</v>
      </c>
      <c r="B105" s="18" t="s">
        <v>14</v>
      </c>
      <c r="C105" s="9" t="s">
        <v>9</v>
      </c>
      <c r="D105" s="18" t="s">
        <v>3022</v>
      </c>
      <c r="E105" s="20" t="s">
        <v>36</v>
      </c>
      <c r="F105" s="9" t="s">
        <v>8</v>
      </c>
      <c r="G105" s="22">
        <v>5657.4</v>
      </c>
      <c r="H105" s="10">
        <v>0.12</v>
      </c>
      <c r="I105" s="77">
        <f t="shared" si="2"/>
        <v>4978.5119999999997</v>
      </c>
    </row>
    <row r="106" spans="1:9" ht="60" x14ac:dyDescent="0.25">
      <c r="A106" s="9" t="s">
        <v>58</v>
      </c>
      <c r="B106" s="18" t="s">
        <v>88</v>
      </c>
      <c r="C106" s="9" t="s">
        <v>9</v>
      </c>
      <c r="D106" s="18" t="s">
        <v>3022</v>
      </c>
      <c r="E106" s="20" t="s">
        <v>132</v>
      </c>
      <c r="F106" s="9" t="s">
        <v>8</v>
      </c>
      <c r="G106" s="22">
        <v>5276.9</v>
      </c>
      <c r="H106" s="10">
        <v>0.12</v>
      </c>
      <c r="I106" s="77">
        <f t="shared" si="2"/>
        <v>4643.6719999999996</v>
      </c>
    </row>
    <row r="107" spans="1:9" ht="75" x14ac:dyDescent="0.25">
      <c r="A107" s="9" t="s">
        <v>58</v>
      </c>
      <c r="B107" s="18" t="s">
        <v>15</v>
      </c>
      <c r="C107" s="9" t="s">
        <v>9</v>
      </c>
      <c r="D107" s="18" t="s">
        <v>3022</v>
      </c>
      <c r="E107" s="20" t="s">
        <v>37</v>
      </c>
      <c r="F107" s="9" t="s">
        <v>8</v>
      </c>
      <c r="G107" s="22">
        <v>5272.4</v>
      </c>
      <c r="H107" s="10">
        <v>0.12</v>
      </c>
      <c r="I107" s="77">
        <f t="shared" si="2"/>
        <v>4639.7119999999995</v>
      </c>
    </row>
    <row r="108" spans="1:9" ht="90" x14ac:dyDescent="0.25">
      <c r="A108" s="9" t="s">
        <v>58</v>
      </c>
      <c r="B108" s="18" t="s">
        <v>16</v>
      </c>
      <c r="C108" s="9" t="s">
        <v>9</v>
      </c>
      <c r="D108" s="18" t="s">
        <v>3022</v>
      </c>
      <c r="E108" s="20" t="s">
        <v>38</v>
      </c>
      <c r="F108" s="9" t="s">
        <v>8</v>
      </c>
      <c r="G108" s="22">
        <v>5822.4</v>
      </c>
      <c r="H108" s="10">
        <v>0.12</v>
      </c>
      <c r="I108" s="77">
        <f t="shared" si="2"/>
        <v>5123.7119999999995</v>
      </c>
    </row>
    <row r="109" spans="1:9" ht="75" x14ac:dyDescent="0.25">
      <c r="A109" s="9" t="s">
        <v>58</v>
      </c>
      <c r="B109" s="18" t="s">
        <v>17</v>
      </c>
      <c r="C109" s="9" t="s">
        <v>9</v>
      </c>
      <c r="D109" s="18" t="s">
        <v>3022</v>
      </c>
      <c r="E109" s="20" t="s">
        <v>39</v>
      </c>
      <c r="F109" s="9" t="s">
        <v>8</v>
      </c>
      <c r="G109" s="22">
        <v>5908.4</v>
      </c>
      <c r="H109" s="10">
        <v>0.12</v>
      </c>
      <c r="I109" s="77">
        <f t="shared" ref="I109:I148" si="3">(G109)*(1-0.12)</f>
        <v>5199.3919999999998</v>
      </c>
    </row>
    <row r="110" spans="1:9" ht="60" x14ac:dyDescent="0.25">
      <c r="A110" s="9" t="s">
        <v>58</v>
      </c>
      <c r="B110" s="18" t="s">
        <v>89</v>
      </c>
      <c r="C110" s="9" t="s">
        <v>9</v>
      </c>
      <c r="D110" s="18" t="s">
        <v>3022</v>
      </c>
      <c r="E110" s="20" t="s">
        <v>133</v>
      </c>
      <c r="F110" s="9" t="s">
        <v>8</v>
      </c>
      <c r="G110" s="22">
        <v>4695.8999999999996</v>
      </c>
      <c r="H110" s="10">
        <v>0.12</v>
      </c>
      <c r="I110" s="77">
        <f t="shared" si="3"/>
        <v>4132.3919999999998</v>
      </c>
    </row>
    <row r="111" spans="1:9" ht="60" x14ac:dyDescent="0.25">
      <c r="A111" s="9" t="s">
        <v>58</v>
      </c>
      <c r="B111" s="18" t="s">
        <v>90</v>
      </c>
      <c r="C111" s="9" t="s">
        <v>9</v>
      </c>
      <c r="D111" s="18" t="s">
        <v>3022</v>
      </c>
      <c r="E111" s="20" t="s">
        <v>134</v>
      </c>
      <c r="F111" s="9" t="s">
        <v>8</v>
      </c>
      <c r="G111" s="22">
        <v>5045.8999999999996</v>
      </c>
      <c r="H111" s="10">
        <v>0.12</v>
      </c>
      <c r="I111" s="77">
        <f t="shared" si="3"/>
        <v>4440.3919999999998</v>
      </c>
    </row>
    <row r="112" spans="1:9" ht="60" x14ac:dyDescent="0.25">
      <c r="A112" s="9" t="s">
        <v>58</v>
      </c>
      <c r="B112" s="18" t="s">
        <v>91</v>
      </c>
      <c r="C112" s="9" t="s">
        <v>9</v>
      </c>
      <c r="D112" s="18" t="s">
        <v>3022</v>
      </c>
      <c r="E112" s="20" t="s">
        <v>135</v>
      </c>
      <c r="F112" s="9" t="s">
        <v>8</v>
      </c>
      <c r="G112" s="22">
        <v>6068.9</v>
      </c>
      <c r="H112" s="10">
        <v>0.12</v>
      </c>
      <c r="I112" s="77">
        <f t="shared" si="3"/>
        <v>5340.6319999999996</v>
      </c>
    </row>
    <row r="113" spans="1:9" ht="60" x14ac:dyDescent="0.25">
      <c r="A113" s="9" t="s">
        <v>58</v>
      </c>
      <c r="B113" s="18" t="s">
        <v>92</v>
      </c>
      <c r="C113" s="9" t="s">
        <v>9</v>
      </c>
      <c r="D113" s="18" t="s">
        <v>3022</v>
      </c>
      <c r="E113" s="20" t="s">
        <v>136</v>
      </c>
      <c r="F113" s="9" t="s">
        <v>8</v>
      </c>
      <c r="G113" s="22">
        <v>5860.9</v>
      </c>
      <c r="H113" s="10">
        <v>0.12</v>
      </c>
      <c r="I113" s="77">
        <f t="shared" si="3"/>
        <v>5157.5919999999996</v>
      </c>
    </row>
    <row r="114" spans="1:9" ht="60" x14ac:dyDescent="0.25">
      <c r="A114" s="9" t="s">
        <v>58</v>
      </c>
      <c r="B114" s="18" t="s">
        <v>93</v>
      </c>
      <c r="C114" s="9" t="s">
        <v>9</v>
      </c>
      <c r="D114" s="18" t="s">
        <v>3022</v>
      </c>
      <c r="E114" s="20" t="s">
        <v>137</v>
      </c>
      <c r="F114" s="9" t="s">
        <v>8</v>
      </c>
      <c r="G114" s="22">
        <v>4921.3999999999996</v>
      </c>
      <c r="H114" s="10">
        <v>0.12</v>
      </c>
      <c r="I114" s="77">
        <f t="shared" si="3"/>
        <v>4330.8319999999994</v>
      </c>
    </row>
    <row r="115" spans="1:9" ht="75" x14ac:dyDescent="0.25">
      <c r="A115" s="9" t="s">
        <v>58</v>
      </c>
      <c r="B115" s="18" t="s">
        <v>94</v>
      </c>
      <c r="C115" s="9" t="s">
        <v>9</v>
      </c>
      <c r="D115" s="18" t="s">
        <v>3022</v>
      </c>
      <c r="E115" s="20" t="s">
        <v>138</v>
      </c>
      <c r="F115" s="9" t="s">
        <v>8</v>
      </c>
      <c r="G115" s="22">
        <v>6253.9</v>
      </c>
      <c r="H115" s="10">
        <v>0.12</v>
      </c>
      <c r="I115" s="77">
        <f t="shared" si="3"/>
        <v>5503.4319999999998</v>
      </c>
    </row>
    <row r="116" spans="1:9" ht="60" x14ac:dyDescent="0.25">
      <c r="A116" s="9" t="s">
        <v>58</v>
      </c>
      <c r="B116" s="18" t="s">
        <v>95</v>
      </c>
      <c r="C116" s="9" t="s">
        <v>9</v>
      </c>
      <c r="D116" s="18" t="s">
        <v>3022</v>
      </c>
      <c r="E116" s="20" t="s">
        <v>139</v>
      </c>
      <c r="F116" s="9" t="s">
        <v>8</v>
      </c>
      <c r="G116" s="22">
        <v>5465.9</v>
      </c>
      <c r="H116" s="10">
        <v>0.12</v>
      </c>
      <c r="I116" s="77">
        <f t="shared" si="3"/>
        <v>4809.9919999999993</v>
      </c>
    </row>
    <row r="117" spans="1:9" ht="60" x14ac:dyDescent="0.25">
      <c r="A117" s="9" t="s">
        <v>58</v>
      </c>
      <c r="B117" s="18" t="s">
        <v>96</v>
      </c>
      <c r="C117" s="9" t="s">
        <v>9</v>
      </c>
      <c r="D117" s="18" t="s">
        <v>3022</v>
      </c>
      <c r="E117" s="20" t="s">
        <v>140</v>
      </c>
      <c r="F117" s="9" t="s">
        <v>8</v>
      </c>
      <c r="G117" s="22">
        <v>6228.4</v>
      </c>
      <c r="H117" s="10">
        <v>0.12</v>
      </c>
      <c r="I117" s="77">
        <f t="shared" si="3"/>
        <v>5480.9919999999993</v>
      </c>
    </row>
    <row r="118" spans="1:9" ht="60" x14ac:dyDescent="0.25">
      <c r="A118" s="9" t="s">
        <v>58</v>
      </c>
      <c r="B118" s="18" t="s">
        <v>97</v>
      </c>
      <c r="C118" s="9" t="s">
        <v>9</v>
      </c>
      <c r="D118" s="18" t="s">
        <v>3022</v>
      </c>
      <c r="E118" s="20" t="s">
        <v>141</v>
      </c>
      <c r="F118" s="9" t="s">
        <v>8</v>
      </c>
      <c r="G118" s="22">
        <v>5553.9</v>
      </c>
      <c r="H118" s="10">
        <v>0.12</v>
      </c>
      <c r="I118" s="77">
        <f t="shared" si="3"/>
        <v>4887.4319999999998</v>
      </c>
    </row>
    <row r="119" spans="1:9" ht="75" x14ac:dyDescent="0.25">
      <c r="A119" s="9" t="s">
        <v>58</v>
      </c>
      <c r="B119" s="18" t="s">
        <v>98</v>
      </c>
      <c r="C119" s="9" t="s">
        <v>9</v>
      </c>
      <c r="D119" s="18" t="s">
        <v>3022</v>
      </c>
      <c r="E119" s="20" t="s">
        <v>142</v>
      </c>
      <c r="F119" s="9" t="s">
        <v>8</v>
      </c>
      <c r="G119" s="22">
        <v>5400.22</v>
      </c>
      <c r="H119" s="10">
        <v>0.12</v>
      </c>
      <c r="I119" s="77">
        <f t="shared" si="3"/>
        <v>4752.1936000000005</v>
      </c>
    </row>
    <row r="120" spans="1:9" ht="60" x14ac:dyDescent="0.25">
      <c r="A120" s="9" t="s">
        <v>58</v>
      </c>
      <c r="B120" s="18" t="s">
        <v>99</v>
      </c>
      <c r="C120" s="9" t="s">
        <v>9</v>
      </c>
      <c r="D120" s="18" t="s">
        <v>3022</v>
      </c>
      <c r="E120" s="20" t="s">
        <v>143</v>
      </c>
      <c r="F120" s="9" t="s">
        <v>8</v>
      </c>
      <c r="G120" s="22">
        <v>6440.7</v>
      </c>
      <c r="H120" s="10">
        <v>0.12</v>
      </c>
      <c r="I120" s="77">
        <f t="shared" si="3"/>
        <v>5667.8159999999998</v>
      </c>
    </row>
    <row r="121" spans="1:9" ht="45" x14ac:dyDescent="0.25">
      <c r="A121" s="9" t="s">
        <v>58</v>
      </c>
      <c r="B121" s="18" t="s">
        <v>171</v>
      </c>
      <c r="C121" s="9" t="s">
        <v>9</v>
      </c>
      <c r="D121" s="18" t="s">
        <v>3022</v>
      </c>
      <c r="E121" s="20" t="s">
        <v>3097</v>
      </c>
      <c r="F121" s="9" t="s">
        <v>8</v>
      </c>
      <c r="G121" s="22">
        <v>4200.8999999999996</v>
      </c>
      <c r="H121" s="10">
        <v>0.12</v>
      </c>
      <c r="I121" s="77">
        <f t="shared" si="3"/>
        <v>3696.7919999999999</v>
      </c>
    </row>
    <row r="122" spans="1:9" ht="75" x14ac:dyDescent="0.25">
      <c r="A122" s="9" t="s">
        <v>58</v>
      </c>
      <c r="B122" s="18" t="s">
        <v>3039</v>
      </c>
      <c r="C122" s="9" t="s">
        <v>9</v>
      </c>
      <c r="D122" s="18" t="s">
        <v>3022</v>
      </c>
      <c r="E122" s="20" t="s">
        <v>3098</v>
      </c>
      <c r="F122" s="9" t="s">
        <v>8</v>
      </c>
      <c r="G122" s="22">
        <v>6008.9</v>
      </c>
      <c r="H122" s="10">
        <v>0.12</v>
      </c>
      <c r="I122" s="77">
        <f t="shared" si="3"/>
        <v>5287.8319999999994</v>
      </c>
    </row>
    <row r="123" spans="1:9" ht="45" x14ac:dyDescent="0.25">
      <c r="A123" s="9" t="s">
        <v>58</v>
      </c>
      <c r="B123" s="18" t="s">
        <v>3040</v>
      </c>
      <c r="C123" s="9" t="s">
        <v>9</v>
      </c>
      <c r="D123" s="18" t="s">
        <v>3022</v>
      </c>
      <c r="E123" s="20" t="s">
        <v>3099</v>
      </c>
      <c r="F123" s="9" t="s">
        <v>8</v>
      </c>
      <c r="G123" s="22">
        <v>3408.9</v>
      </c>
      <c r="H123" s="10">
        <v>0.12</v>
      </c>
      <c r="I123" s="77">
        <f t="shared" si="3"/>
        <v>2999.8319999999999</v>
      </c>
    </row>
    <row r="124" spans="1:9" ht="60" x14ac:dyDescent="0.25">
      <c r="A124" s="9" t="s">
        <v>58</v>
      </c>
      <c r="B124" s="18" t="s">
        <v>178</v>
      </c>
      <c r="C124" s="9" t="s">
        <v>9</v>
      </c>
      <c r="D124" s="18" t="s">
        <v>3022</v>
      </c>
      <c r="E124" s="20" t="s">
        <v>3100</v>
      </c>
      <c r="F124" s="9" t="s">
        <v>8</v>
      </c>
      <c r="G124" s="22">
        <v>4552.8999999999996</v>
      </c>
      <c r="H124" s="10">
        <v>0.12</v>
      </c>
      <c r="I124" s="77">
        <f t="shared" si="3"/>
        <v>4006.5519999999997</v>
      </c>
    </row>
    <row r="125" spans="1:9" ht="90" x14ac:dyDescent="0.25">
      <c r="A125" s="9" t="s">
        <v>58</v>
      </c>
      <c r="B125" s="18" t="s">
        <v>3041</v>
      </c>
      <c r="C125" s="9" t="s">
        <v>9</v>
      </c>
      <c r="D125" s="18" t="s">
        <v>3022</v>
      </c>
      <c r="E125" s="20" t="s">
        <v>3101</v>
      </c>
      <c r="F125" s="9" t="s">
        <v>8</v>
      </c>
      <c r="G125" s="22">
        <v>4900.8999999999996</v>
      </c>
      <c r="H125" s="10">
        <v>0.12</v>
      </c>
      <c r="I125" s="77">
        <f t="shared" si="3"/>
        <v>4312.7919999999995</v>
      </c>
    </row>
    <row r="126" spans="1:9" ht="60" x14ac:dyDescent="0.25">
      <c r="A126" s="9" t="s">
        <v>58</v>
      </c>
      <c r="B126" s="18" t="s">
        <v>3042</v>
      </c>
      <c r="C126" s="9" t="s">
        <v>9</v>
      </c>
      <c r="D126" s="18" t="s">
        <v>3022</v>
      </c>
      <c r="E126" s="20" t="s">
        <v>3102</v>
      </c>
      <c r="F126" s="9" t="s">
        <v>8</v>
      </c>
      <c r="G126" s="22">
        <v>3750.9</v>
      </c>
      <c r="H126" s="10">
        <v>0.12</v>
      </c>
      <c r="I126" s="77">
        <f t="shared" si="3"/>
        <v>3300.7919999999999</v>
      </c>
    </row>
    <row r="127" spans="1:9" ht="45" x14ac:dyDescent="0.25">
      <c r="A127" s="9" t="s">
        <v>58</v>
      </c>
      <c r="B127" s="18" t="s">
        <v>3043</v>
      </c>
      <c r="C127" s="9" t="s">
        <v>9</v>
      </c>
      <c r="D127" s="18" t="s">
        <v>3022</v>
      </c>
      <c r="E127" s="20" t="s">
        <v>3103</v>
      </c>
      <c r="F127" s="9" t="s">
        <v>8</v>
      </c>
      <c r="G127" s="22">
        <v>3870.9</v>
      </c>
      <c r="H127" s="10">
        <v>0.12</v>
      </c>
      <c r="I127" s="77">
        <f t="shared" si="3"/>
        <v>3406.3920000000003</v>
      </c>
    </row>
    <row r="128" spans="1:9" ht="45" x14ac:dyDescent="0.25">
      <c r="A128" s="9" t="s">
        <v>58</v>
      </c>
      <c r="B128" s="18" t="s">
        <v>3044</v>
      </c>
      <c r="C128" s="9" t="s">
        <v>9</v>
      </c>
      <c r="D128" s="18" t="s">
        <v>3022</v>
      </c>
      <c r="E128" s="20" t="s">
        <v>3104</v>
      </c>
      <c r="F128" s="9" t="s">
        <v>8</v>
      </c>
      <c r="G128" s="22">
        <v>3760.9</v>
      </c>
      <c r="H128" s="10">
        <v>0.12</v>
      </c>
      <c r="I128" s="77">
        <f t="shared" si="3"/>
        <v>3309.5920000000001</v>
      </c>
    </row>
    <row r="129" spans="1:9" ht="90" x14ac:dyDescent="0.25">
      <c r="A129" s="9" t="s">
        <v>58</v>
      </c>
      <c r="B129" s="18" t="s">
        <v>173</v>
      </c>
      <c r="C129" s="9" t="s">
        <v>9</v>
      </c>
      <c r="D129" s="18" t="s">
        <v>3022</v>
      </c>
      <c r="E129" s="20" t="s">
        <v>3105</v>
      </c>
      <c r="F129" s="9" t="s">
        <v>8</v>
      </c>
      <c r="G129" s="22">
        <v>4420.8999999999996</v>
      </c>
      <c r="H129" s="10">
        <v>0.12</v>
      </c>
      <c r="I129" s="77">
        <f t="shared" si="3"/>
        <v>3890.3919999999998</v>
      </c>
    </row>
    <row r="130" spans="1:9" ht="90" x14ac:dyDescent="0.25">
      <c r="A130" s="9" t="s">
        <v>58</v>
      </c>
      <c r="B130" s="18" t="s">
        <v>174</v>
      </c>
      <c r="C130" s="9" t="s">
        <v>9</v>
      </c>
      <c r="D130" s="18" t="s">
        <v>3022</v>
      </c>
      <c r="E130" s="20" t="s">
        <v>3106</v>
      </c>
      <c r="F130" s="9" t="s">
        <v>8</v>
      </c>
      <c r="G130" s="22">
        <v>4255.8999999999996</v>
      </c>
      <c r="H130" s="10">
        <v>0.12</v>
      </c>
      <c r="I130" s="77">
        <f t="shared" si="3"/>
        <v>3745.1919999999996</v>
      </c>
    </row>
    <row r="131" spans="1:9" ht="45" x14ac:dyDescent="0.25">
      <c r="A131" s="9" t="s">
        <v>58</v>
      </c>
      <c r="B131" s="18" t="s">
        <v>3045</v>
      </c>
      <c r="C131" s="9" t="s">
        <v>9</v>
      </c>
      <c r="D131" s="18" t="s">
        <v>3022</v>
      </c>
      <c r="E131" s="20" t="s">
        <v>3107</v>
      </c>
      <c r="F131" s="9" t="s">
        <v>8</v>
      </c>
      <c r="G131" s="22">
        <v>4024.9</v>
      </c>
      <c r="H131" s="10">
        <v>0.12</v>
      </c>
      <c r="I131" s="77">
        <f t="shared" si="3"/>
        <v>3541.9120000000003</v>
      </c>
    </row>
    <row r="132" spans="1:9" ht="45" x14ac:dyDescent="0.25">
      <c r="A132" s="9" t="s">
        <v>58</v>
      </c>
      <c r="B132" s="18" t="s">
        <v>3046</v>
      </c>
      <c r="C132" s="9" t="s">
        <v>9</v>
      </c>
      <c r="D132" s="18" t="s">
        <v>3022</v>
      </c>
      <c r="E132" s="20" t="s">
        <v>3108</v>
      </c>
      <c r="F132" s="9" t="s">
        <v>8</v>
      </c>
      <c r="G132" s="22">
        <v>3298.9</v>
      </c>
      <c r="H132" s="10">
        <v>0.12</v>
      </c>
      <c r="I132" s="77">
        <f t="shared" si="3"/>
        <v>2903.0320000000002</v>
      </c>
    </row>
    <row r="133" spans="1:9" ht="60" x14ac:dyDescent="0.25">
      <c r="A133" s="9" t="s">
        <v>58</v>
      </c>
      <c r="B133" s="18" t="s">
        <v>3047</v>
      </c>
      <c r="C133" s="9" t="s">
        <v>9</v>
      </c>
      <c r="D133" s="18" t="s">
        <v>3022</v>
      </c>
      <c r="E133" s="20" t="s">
        <v>3109</v>
      </c>
      <c r="F133" s="9" t="s">
        <v>8</v>
      </c>
      <c r="G133" s="22">
        <v>4158.8999999999996</v>
      </c>
      <c r="H133" s="10">
        <v>0.12</v>
      </c>
      <c r="I133" s="77">
        <f t="shared" si="3"/>
        <v>3659.8319999999999</v>
      </c>
    </row>
    <row r="134" spans="1:9" ht="45" x14ac:dyDescent="0.25">
      <c r="A134" s="9" t="s">
        <v>58</v>
      </c>
      <c r="B134" s="18" t="s">
        <v>169</v>
      </c>
      <c r="C134" s="9" t="s">
        <v>9</v>
      </c>
      <c r="D134" s="18" t="s">
        <v>3022</v>
      </c>
      <c r="E134" s="20" t="s">
        <v>188</v>
      </c>
      <c r="F134" s="9" t="s">
        <v>8</v>
      </c>
      <c r="G134" s="22">
        <v>4497.8999999999996</v>
      </c>
      <c r="H134" s="10">
        <v>0.12</v>
      </c>
      <c r="I134" s="77">
        <f t="shared" si="3"/>
        <v>3958.1519999999996</v>
      </c>
    </row>
    <row r="135" spans="1:9" ht="60" x14ac:dyDescent="0.25">
      <c r="A135" s="9" t="s">
        <v>58</v>
      </c>
      <c r="B135" s="18" t="s">
        <v>170</v>
      </c>
      <c r="C135" s="9" t="s">
        <v>9</v>
      </c>
      <c r="D135" s="18" t="s">
        <v>3022</v>
      </c>
      <c r="E135" s="20" t="s">
        <v>189</v>
      </c>
      <c r="F135" s="9" t="s">
        <v>8</v>
      </c>
      <c r="G135" s="22">
        <v>5157.8999999999996</v>
      </c>
      <c r="H135" s="10">
        <v>0.12</v>
      </c>
      <c r="I135" s="77">
        <f t="shared" si="3"/>
        <v>4538.9519999999993</v>
      </c>
    </row>
    <row r="136" spans="1:9" ht="45" x14ac:dyDescent="0.25">
      <c r="A136" s="9" t="s">
        <v>58</v>
      </c>
      <c r="B136" s="18" t="s">
        <v>172</v>
      </c>
      <c r="C136" s="9" t="s">
        <v>9</v>
      </c>
      <c r="D136" s="18" t="s">
        <v>3022</v>
      </c>
      <c r="E136" s="20" t="s">
        <v>190</v>
      </c>
      <c r="F136" s="9" t="s">
        <v>8</v>
      </c>
      <c r="G136" s="22">
        <v>3727.9</v>
      </c>
      <c r="H136" s="10">
        <v>0.12</v>
      </c>
      <c r="I136" s="77">
        <f t="shared" si="3"/>
        <v>3280.5520000000001</v>
      </c>
    </row>
    <row r="137" spans="1:9" ht="60" x14ac:dyDescent="0.25">
      <c r="A137" s="9" t="s">
        <v>58</v>
      </c>
      <c r="B137" s="18" t="s">
        <v>175</v>
      </c>
      <c r="C137" s="9" t="s">
        <v>9</v>
      </c>
      <c r="D137" s="18" t="s">
        <v>3022</v>
      </c>
      <c r="E137" s="20" t="s">
        <v>191</v>
      </c>
      <c r="F137" s="9" t="s">
        <v>8</v>
      </c>
      <c r="G137" s="22">
        <v>4272.3999999999996</v>
      </c>
      <c r="H137" s="10">
        <v>0.12</v>
      </c>
      <c r="I137" s="77">
        <f t="shared" si="3"/>
        <v>3759.7119999999995</v>
      </c>
    </row>
    <row r="138" spans="1:9" ht="45" x14ac:dyDescent="0.25">
      <c r="A138" s="9" t="s">
        <v>58</v>
      </c>
      <c r="B138" s="18" t="s">
        <v>176</v>
      </c>
      <c r="C138" s="9" t="s">
        <v>9</v>
      </c>
      <c r="D138" s="18" t="s">
        <v>3022</v>
      </c>
      <c r="E138" s="20" t="s">
        <v>192</v>
      </c>
      <c r="F138" s="9" t="s">
        <v>8</v>
      </c>
      <c r="G138" s="22">
        <v>3760.9</v>
      </c>
      <c r="H138" s="10">
        <v>0.12</v>
      </c>
      <c r="I138" s="77">
        <f t="shared" si="3"/>
        <v>3309.5920000000001</v>
      </c>
    </row>
    <row r="139" spans="1:9" ht="45" x14ac:dyDescent="0.25">
      <c r="A139" s="9" t="s">
        <v>58</v>
      </c>
      <c r="B139" s="18" t="s">
        <v>177</v>
      </c>
      <c r="C139" s="9" t="s">
        <v>9</v>
      </c>
      <c r="D139" s="18" t="s">
        <v>3022</v>
      </c>
      <c r="E139" s="20" t="s">
        <v>193</v>
      </c>
      <c r="F139" s="9" t="s">
        <v>8</v>
      </c>
      <c r="G139" s="22">
        <v>3408.9</v>
      </c>
      <c r="H139" s="10">
        <v>0.12</v>
      </c>
      <c r="I139" s="77">
        <f t="shared" si="3"/>
        <v>2999.8319999999999</v>
      </c>
    </row>
    <row r="140" spans="1:9" ht="45" x14ac:dyDescent="0.25">
      <c r="A140" s="9" t="s">
        <v>58</v>
      </c>
      <c r="B140" s="18" t="s">
        <v>179</v>
      </c>
      <c r="C140" s="9" t="s">
        <v>9</v>
      </c>
      <c r="D140" s="18" t="s">
        <v>3022</v>
      </c>
      <c r="E140" s="20" t="s">
        <v>194</v>
      </c>
      <c r="F140" s="9" t="s">
        <v>8</v>
      </c>
      <c r="G140" s="22">
        <v>3705.9</v>
      </c>
      <c r="H140" s="10">
        <v>0.12</v>
      </c>
      <c r="I140" s="77">
        <f t="shared" si="3"/>
        <v>3261.192</v>
      </c>
    </row>
    <row r="141" spans="1:9" ht="45" x14ac:dyDescent="0.25">
      <c r="A141" s="9" t="s">
        <v>58</v>
      </c>
      <c r="B141" s="18" t="s">
        <v>180</v>
      </c>
      <c r="C141" s="9" t="s">
        <v>9</v>
      </c>
      <c r="D141" s="18" t="s">
        <v>3022</v>
      </c>
      <c r="E141" s="20" t="s">
        <v>195</v>
      </c>
      <c r="F141" s="9" t="s">
        <v>8</v>
      </c>
      <c r="G141" s="22">
        <v>4145.8999999999996</v>
      </c>
      <c r="H141" s="10">
        <v>0.12</v>
      </c>
      <c r="I141" s="77">
        <f t="shared" si="3"/>
        <v>3648.3919999999998</v>
      </c>
    </row>
    <row r="142" spans="1:9" ht="45" x14ac:dyDescent="0.25">
      <c r="A142" s="9" t="s">
        <v>58</v>
      </c>
      <c r="B142" s="18" t="s">
        <v>181</v>
      </c>
      <c r="C142" s="9" t="s">
        <v>9</v>
      </c>
      <c r="D142" s="18" t="s">
        <v>3022</v>
      </c>
      <c r="E142" s="20" t="s">
        <v>196</v>
      </c>
      <c r="F142" s="9" t="s">
        <v>8</v>
      </c>
      <c r="G142" s="22">
        <v>3595.9</v>
      </c>
      <c r="H142" s="10">
        <v>0.12</v>
      </c>
      <c r="I142" s="77">
        <f t="shared" si="3"/>
        <v>3164.3920000000003</v>
      </c>
    </row>
    <row r="143" spans="1:9" ht="45" x14ac:dyDescent="0.25">
      <c r="A143" s="9" t="s">
        <v>58</v>
      </c>
      <c r="B143" s="18" t="s">
        <v>182</v>
      </c>
      <c r="C143" s="9" t="s">
        <v>9</v>
      </c>
      <c r="D143" s="18" t="s">
        <v>3022</v>
      </c>
      <c r="E143" s="20" t="s">
        <v>197</v>
      </c>
      <c r="F143" s="9" t="s">
        <v>8</v>
      </c>
      <c r="G143" s="22">
        <v>3848.9</v>
      </c>
      <c r="H143" s="10">
        <v>0.12</v>
      </c>
      <c r="I143" s="77">
        <f t="shared" si="3"/>
        <v>3387.0320000000002</v>
      </c>
    </row>
    <row r="144" spans="1:9" ht="60" x14ac:dyDescent="0.25">
      <c r="A144" s="9" t="s">
        <v>58</v>
      </c>
      <c r="B144" s="18" t="s">
        <v>183</v>
      </c>
      <c r="C144" s="9" t="s">
        <v>9</v>
      </c>
      <c r="D144" s="18" t="s">
        <v>3022</v>
      </c>
      <c r="E144" s="20" t="s">
        <v>198</v>
      </c>
      <c r="F144" s="9" t="s">
        <v>8</v>
      </c>
      <c r="G144" s="22">
        <v>4625.8999999999996</v>
      </c>
      <c r="H144" s="10">
        <v>0.12</v>
      </c>
      <c r="I144" s="77">
        <f t="shared" si="3"/>
        <v>4070.7919999999999</v>
      </c>
    </row>
    <row r="145" spans="1:9" ht="45" x14ac:dyDescent="0.25">
      <c r="A145" s="9" t="s">
        <v>58</v>
      </c>
      <c r="B145" s="18" t="s">
        <v>184</v>
      </c>
      <c r="C145" s="9" t="s">
        <v>9</v>
      </c>
      <c r="D145" s="18" t="s">
        <v>3022</v>
      </c>
      <c r="E145" s="20" t="s">
        <v>199</v>
      </c>
      <c r="F145" s="9" t="s">
        <v>8</v>
      </c>
      <c r="G145" s="22">
        <v>4508.9000000000005</v>
      </c>
      <c r="H145" s="10">
        <v>0.12</v>
      </c>
      <c r="I145" s="77">
        <f t="shared" si="3"/>
        <v>3967.8320000000003</v>
      </c>
    </row>
    <row r="146" spans="1:9" ht="45" x14ac:dyDescent="0.25">
      <c r="A146" s="9" t="s">
        <v>58</v>
      </c>
      <c r="B146" s="18" t="s">
        <v>185</v>
      </c>
      <c r="C146" s="9" t="s">
        <v>9</v>
      </c>
      <c r="D146" s="18" t="s">
        <v>3022</v>
      </c>
      <c r="E146" s="20" t="s">
        <v>200</v>
      </c>
      <c r="F146" s="9" t="s">
        <v>8</v>
      </c>
      <c r="G146" s="22">
        <v>4618.9000000000005</v>
      </c>
      <c r="H146" s="10">
        <v>0.12</v>
      </c>
      <c r="I146" s="77">
        <f t="shared" si="3"/>
        <v>4064.6320000000005</v>
      </c>
    </row>
    <row r="147" spans="1:9" ht="45" x14ac:dyDescent="0.25">
      <c r="A147" s="9" t="s">
        <v>58</v>
      </c>
      <c r="B147" s="18" t="s">
        <v>186</v>
      </c>
      <c r="C147" s="9" t="s">
        <v>9</v>
      </c>
      <c r="D147" s="18" t="s">
        <v>3022</v>
      </c>
      <c r="E147" s="20" t="s">
        <v>201</v>
      </c>
      <c r="F147" s="9" t="s">
        <v>8</v>
      </c>
      <c r="G147" s="22">
        <v>4937.9000000000005</v>
      </c>
      <c r="H147" s="10">
        <v>0.12</v>
      </c>
      <c r="I147" s="77">
        <f t="shared" si="3"/>
        <v>4345.3520000000008</v>
      </c>
    </row>
    <row r="148" spans="1:9" ht="45" x14ac:dyDescent="0.25">
      <c r="A148" s="9" t="s">
        <v>58</v>
      </c>
      <c r="B148" s="18" t="s">
        <v>187</v>
      </c>
      <c r="C148" s="9" t="s">
        <v>9</v>
      </c>
      <c r="D148" s="18" t="s">
        <v>3022</v>
      </c>
      <c r="E148" s="20" t="s">
        <v>202</v>
      </c>
      <c r="F148" s="9" t="s">
        <v>8</v>
      </c>
      <c r="G148" s="22">
        <v>5047.8999999999996</v>
      </c>
      <c r="H148" s="10">
        <v>0.12</v>
      </c>
      <c r="I148" s="77">
        <f t="shared" si="3"/>
        <v>4442.152</v>
      </c>
    </row>
    <row r="149" spans="1:9" x14ac:dyDescent="0.25">
      <c r="A149" s="9" t="s">
        <v>59</v>
      </c>
      <c r="B149" s="18" t="s">
        <v>861</v>
      </c>
      <c r="C149" s="9" t="s">
        <v>9</v>
      </c>
      <c r="D149" s="18" t="s">
        <v>203</v>
      </c>
      <c r="E149" s="20" t="s">
        <v>1465</v>
      </c>
      <c r="F149" s="9" t="s">
        <v>8</v>
      </c>
      <c r="G149" s="22">
        <v>99</v>
      </c>
      <c r="H149" s="10">
        <v>0.11</v>
      </c>
      <c r="I149" s="77">
        <f>(G149)*(1-0.11)</f>
        <v>88.11</v>
      </c>
    </row>
    <row r="150" spans="1:9" x14ac:dyDescent="0.25">
      <c r="A150" s="9" t="s">
        <v>59</v>
      </c>
      <c r="B150" s="18" t="s">
        <v>3048</v>
      </c>
      <c r="C150" s="9" t="s">
        <v>9</v>
      </c>
      <c r="D150" s="18" t="s">
        <v>203</v>
      </c>
      <c r="E150" s="20" t="s">
        <v>3110</v>
      </c>
      <c r="F150" s="9" t="s">
        <v>8</v>
      </c>
      <c r="G150" s="22">
        <v>420</v>
      </c>
      <c r="H150" s="10">
        <v>0.11</v>
      </c>
      <c r="I150" s="77">
        <f t="shared" ref="I150:I211" si="4">(G150)*(1-0.11)</f>
        <v>373.8</v>
      </c>
    </row>
    <row r="151" spans="1:9" ht="30" x14ac:dyDescent="0.25">
      <c r="A151" s="9" t="s">
        <v>59</v>
      </c>
      <c r="B151" s="18" t="s">
        <v>3049</v>
      </c>
      <c r="C151" s="9" t="s">
        <v>9</v>
      </c>
      <c r="D151" s="18" t="s">
        <v>203</v>
      </c>
      <c r="E151" s="20" t="s">
        <v>3111</v>
      </c>
      <c r="F151" s="9" t="s">
        <v>8</v>
      </c>
      <c r="G151" s="22">
        <v>684.56</v>
      </c>
      <c r="H151" s="10">
        <v>0.11</v>
      </c>
      <c r="I151" s="77">
        <f t="shared" si="4"/>
        <v>609.25839999999994</v>
      </c>
    </row>
    <row r="152" spans="1:9" x14ac:dyDescent="0.25">
      <c r="A152" s="9" t="s">
        <v>59</v>
      </c>
      <c r="B152" s="18" t="s">
        <v>3050</v>
      </c>
      <c r="C152" s="9" t="s">
        <v>9</v>
      </c>
      <c r="D152" s="18" t="s">
        <v>203</v>
      </c>
      <c r="E152" s="20" t="s">
        <v>3112</v>
      </c>
      <c r="F152" s="9" t="s">
        <v>8</v>
      </c>
      <c r="G152" s="22">
        <v>376.76</v>
      </c>
      <c r="H152" s="10">
        <v>0.11</v>
      </c>
      <c r="I152" s="77">
        <f t="shared" si="4"/>
        <v>335.31639999999999</v>
      </c>
    </row>
    <row r="153" spans="1:9" x14ac:dyDescent="0.25">
      <c r="A153" s="9" t="s">
        <v>59</v>
      </c>
      <c r="B153" s="18" t="s">
        <v>338</v>
      </c>
      <c r="C153" s="9" t="s">
        <v>9</v>
      </c>
      <c r="D153" s="18" t="s">
        <v>203</v>
      </c>
      <c r="E153" s="20" t="s">
        <v>3113</v>
      </c>
      <c r="F153" s="9" t="s">
        <v>8</v>
      </c>
      <c r="G153" s="22">
        <v>420</v>
      </c>
      <c r="H153" s="10">
        <v>0.11</v>
      </c>
      <c r="I153" s="77">
        <f t="shared" si="4"/>
        <v>373.8</v>
      </c>
    </row>
    <row r="154" spans="1:9" x14ac:dyDescent="0.25">
      <c r="A154" s="9" t="s">
        <v>59</v>
      </c>
      <c r="B154" s="18" t="s">
        <v>605</v>
      </c>
      <c r="C154" s="9" t="s">
        <v>9</v>
      </c>
      <c r="D154" s="18" t="s">
        <v>203</v>
      </c>
      <c r="E154" s="20" t="s">
        <v>1217</v>
      </c>
      <c r="F154" s="9" t="s">
        <v>8</v>
      </c>
      <c r="G154" s="22">
        <v>352</v>
      </c>
      <c r="H154" s="10">
        <v>0.11</v>
      </c>
      <c r="I154" s="77">
        <f t="shared" si="4"/>
        <v>313.28000000000003</v>
      </c>
    </row>
    <row r="155" spans="1:9" x14ac:dyDescent="0.25">
      <c r="A155" s="9" t="s">
        <v>59</v>
      </c>
      <c r="B155" s="18" t="s">
        <v>608</v>
      </c>
      <c r="C155" s="9" t="s">
        <v>9</v>
      </c>
      <c r="D155" s="18" t="s">
        <v>203</v>
      </c>
      <c r="E155" s="20" t="s">
        <v>1218</v>
      </c>
      <c r="F155" s="9" t="s">
        <v>8</v>
      </c>
      <c r="G155" s="22">
        <v>704</v>
      </c>
      <c r="H155" s="10">
        <v>0.11</v>
      </c>
      <c r="I155" s="77">
        <f t="shared" si="4"/>
        <v>626.56000000000006</v>
      </c>
    </row>
    <row r="156" spans="1:9" ht="30" x14ac:dyDescent="0.25">
      <c r="A156" s="9" t="s">
        <v>59</v>
      </c>
      <c r="B156" s="18" t="s">
        <v>3051</v>
      </c>
      <c r="C156" s="9" t="s">
        <v>9</v>
      </c>
      <c r="D156" s="18" t="s">
        <v>203</v>
      </c>
      <c r="E156" s="20" t="s">
        <v>3114</v>
      </c>
      <c r="F156" s="9" t="s">
        <v>8</v>
      </c>
      <c r="G156" s="22">
        <v>690</v>
      </c>
      <c r="H156" s="10">
        <v>0.11</v>
      </c>
      <c r="I156" s="77">
        <f t="shared" si="4"/>
        <v>614.1</v>
      </c>
    </row>
    <row r="157" spans="1:9" x14ac:dyDescent="0.25">
      <c r="A157" s="9" t="s">
        <v>59</v>
      </c>
      <c r="B157" s="18" t="s">
        <v>666</v>
      </c>
      <c r="C157" s="9" t="s">
        <v>9</v>
      </c>
      <c r="D157" s="18" t="s">
        <v>203</v>
      </c>
      <c r="E157" s="20" t="s">
        <v>3115</v>
      </c>
      <c r="F157" s="9" t="s">
        <v>8</v>
      </c>
      <c r="G157" s="22">
        <v>747</v>
      </c>
      <c r="H157" s="10">
        <v>0.11</v>
      </c>
      <c r="I157" s="77">
        <f t="shared" si="4"/>
        <v>664.83</v>
      </c>
    </row>
    <row r="158" spans="1:9" x14ac:dyDescent="0.25">
      <c r="A158" s="9" t="s">
        <v>59</v>
      </c>
      <c r="B158" s="18" t="s">
        <v>3052</v>
      </c>
      <c r="C158" s="9" t="s">
        <v>9</v>
      </c>
      <c r="D158" s="18" t="s">
        <v>203</v>
      </c>
      <c r="E158" s="20" t="s">
        <v>3116</v>
      </c>
      <c r="F158" s="9" t="s">
        <v>8</v>
      </c>
      <c r="G158" s="22">
        <v>53</v>
      </c>
      <c r="H158" s="10">
        <v>0.11</v>
      </c>
      <c r="I158" s="77">
        <f t="shared" si="4"/>
        <v>47.17</v>
      </c>
    </row>
    <row r="159" spans="1:9" x14ac:dyDescent="0.25">
      <c r="A159" s="9" t="s">
        <v>59</v>
      </c>
      <c r="B159" s="18" t="s">
        <v>3053</v>
      </c>
      <c r="C159" s="9" t="s">
        <v>9</v>
      </c>
      <c r="D159" s="18" t="s">
        <v>203</v>
      </c>
      <c r="E159" s="20" t="s">
        <v>3117</v>
      </c>
      <c r="F159" s="9" t="s">
        <v>8</v>
      </c>
      <c r="G159" s="22">
        <v>185</v>
      </c>
      <c r="H159" s="10">
        <v>0.11</v>
      </c>
      <c r="I159" s="77">
        <f t="shared" si="4"/>
        <v>164.65</v>
      </c>
    </row>
    <row r="160" spans="1:9" x14ac:dyDescent="0.25">
      <c r="A160" s="9" t="s">
        <v>59</v>
      </c>
      <c r="B160" s="18" t="s">
        <v>551</v>
      </c>
      <c r="C160" s="9" t="s">
        <v>9</v>
      </c>
      <c r="D160" s="18" t="s">
        <v>203</v>
      </c>
      <c r="E160" s="20" t="s">
        <v>3118</v>
      </c>
      <c r="F160" s="9" t="s">
        <v>8</v>
      </c>
      <c r="G160" s="22">
        <v>153.5</v>
      </c>
      <c r="H160" s="10">
        <v>0.11</v>
      </c>
      <c r="I160" s="77">
        <f t="shared" si="4"/>
        <v>136.61500000000001</v>
      </c>
    </row>
    <row r="161" spans="1:9" x14ac:dyDescent="0.25">
      <c r="A161" s="9" t="s">
        <v>59</v>
      </c>
      <c r="B161" s="18" t="s">
        <v>554</v>
      </c>
      <c r="C161" s="9" t="s">
        <v>9</v>
      </c>
      <c r="D161" s="18" t="s">
        <v>203</v>
      </c>
      <c r="E161" s="20" t="s">
        <v>3119</v>
      </c>
      <c r="F161" s="9" t="s">
        <v>8</v>
      </c>
      <c r="G161" s="22">
        <v>126.5</v>
      </c>
      <c r="H161" s="10">
        <v>0.11</v>
      </c>
      <c r="I161" s="77">
        <f t="shared" si="4"/>
        <v>112.58500000000001</v>
      </c>
    </row>
    <row r="162" spans="1:9" x14ac:dyDescent="0.25">
      <c r="A162" s="9" t="s">
        <v>59</v>
      </c>
      <c r="B162" s="18" t="s">
        <v>3054</v>
      </c>
      <c r="C162" s="9" t="s">
        <v>9</v>
      </c>
      <c r="D162" s="18" t="s">
        <v>203</v>
      </c>
      <c r="E162" s="20" t="s">
        <v>3120</v>
      </c>
      <c r="F162" s="9" t="s">
        <v>8</v>
      </c>
      <c r="G162" s="22">
        <v>212</v>
      </c>
      <c r="H162" s="10">
        <v>0.11</v>
      </c>
      <c r="I162" s="77">
        <f t="shared" si="4"/>
        <v>188.68</v>
      </c>
    </row>
    <row r="163" spans="1:9" x14ac:dyDescent="0.25">
      <c r="A163" s="9" t="s">
        <v>59</v>
      </c>
      <c r="B163" s="18" t="s">
        <v>3055</v>
      </c>
      <c r="C163" s="9" t="s">
        <v>9</v>
      </c>
      <c r="D163" s="18" t="s">
        <v>203</v>
      </c>
      <c r="E163" s="20" t="s">
        <v>3121</v>
      </c>
      <c r="F163" s="9" t="s">
        <v>8</v>
      </c>
      <c r="G163" s="22">
        <v>999.99</v>
      </c>
      <c r="H163" s="10">
        <v>0.11</v>
      </c>
      <c r="I163" s="77">
        <f t="shared" si="4"/>
        <v>889.99110000000007</v>
      </c>
    </row>
    <row r="164" spans="1:9" ht="30" x14ac:dyDescent="0.25">
      <c r="A164" s="9" t="s">
        <v>59</v>
      </c>
      <c r="B164" s="18" t="s">
        <v>574</v>
      </c>
      <c r="C164" s="9" t="s">
        <v>9</v>
      </c>
      <c r="D164" s="18" t="s">
        <v>203</v>
      </c>
      <c r="E164" s="20" t="s">
        <v>3122</v>
      </c>
      <c r="F164" s="9" t="s">
        <v>8</v>
      </c>
      <c r="G164" s="22">
        <v>192</v>
      </c>
      <c r="H164" s="10">
        <v>0.11</v>
      </c>
      <c r="I164" s="77">
        <f t="shared" si="4"/>
        <v>170.88</v>
      </c>
    </row>
    <row r="165" spans="1:9" ht="30" x14ac:dyDescent="0.25">
      <c r="A165" s="9" t="s">
        <v>59</v>
      </c>
      <c r="B165" s="18" t="s">
        <v>579</v>
      </c>
      <c r="C165" s="9" t="s">
        <v>9</v>
      </c>
      <c r="D165" s="18" t="s">
        <v>203</v>
      </c>
      <c r="E165" s="20" t="s">
        <v>3123</v>
      </c>
      <c r="F165" s="9" t="s">
        <v>8</v>
      </c>
      <c r="G165" s="22">
        <v>165</v>
      </c>
      <c r="H165" s="10">
        <v>0.11</v>
      </c>
      <c r="I165" s="77">
        <f t="shared" si="4"/>
        <v>146.85</v>
      </c>
    </row>
    <row r="166" spans="1:9" x14ac:dyDescent="0.25">
      <c r="A166" s="9" t="s">
        <v>59</v>
      </c>
      <c r="B166" s="18" t="s">
        <v>3056</v>
      </c>
      <c r="C166" s="9" t="s">
        <v>9</v>
      </c>
      <c r="D166" s="18" t="s">
        <v>203</v>
      </c>
      <c r="E166" s="20" t="s">
        <v>3124</v>
      </c>
      <c r="F166" s="9" t="s">
        <v>8</v>
      </c>
      <c r="G166" s="22">
        <v>435</v>
      </c>
      <c r="H166" s="10">
        <v>0.11</v>
      </c>
      <c r="I166" s="77">
        <f t="shared" si="4"/>
        <v>387.15000000000003</v>
      </c>
    </row>
    <row r="167" spans="1:9" x14ac:dyDescent="0.25">
      <c r="A167" s="9" t="s">
        <v>59</v>
      </c>
      <c r="B167" s="18" t="s">
        <v>3057</v>
      </c>
      <c r="C167" s="9" t="s">
        <v>9</v>
      </c>
      <c r="D167" s="18" t="s">
        <v>203</v>
      </c>
      <c r="E167" s="20" t="s">
        <v>3125</v>
      </c>
      <c r="F167" s="9" t="s">
        <v>8</v>
      </c>
      <c r="G167" s="22">
        <v>116</v>
      </c>
      <c r="H167" s="10">
        <v>0.11</v>
      </c>
      <c r="I167" s="77">
        <f t="shared" si="4"/>
        <v>103.24</v>
      </c>
    </row>
    <row r="168" spans="1:9" x14ac:dyDescent="0.25">
      <c r="A168" s="9" t="s">
        <v>59</v>
      </c>
      <c r="B168" s="18" t="s">
        <v>3058</v>
      </c>
      <c r="C168" s="9" t="s">
        <v>9</v>
      </c>
      <c r="D168" s="18" t="s">
        <v>203</v>
      </c>
      <c r="E168" s="20" t="s">
        <v>3126</v>
      </c>
      <c r="F168" s="9" t="s">
        <v>8</v>
      </c>
      <c r="G168" s="22">
        <v>462</v>
      </c>
      <c r="H168" s="10">
        <v>0.11</v>
      </c>
      <c r="I168" s="77">
        <f t="shared" si="4"/>
        <v>411.18</v>
      </c>
    </row>
    <row r="169" spans="1:9" x14ac:dyDescent="0.25">
      <c r="A169" s="9" t="s">
        <v>59</v>
      </c>
      <c r="B169" s="18" t="s">
        <v>3059</v>
      </c>
      <c r="C169" s="9" t="s">
        <v>9</v>
      </c>
      <c r="D169" s="18" t="s">
        <v>203</v>
      </c>
      <c r="E169" s="20" t="s">
        <v>3127</v>
      </c>
      <c r="F169" s="9" t="s">
        <v>8</v>
      </c>
      <c r="G169" s="22">
        <v>143</v>
      </c>
      <c r="H169" s="10">
        <v>0.11</v>
      </c>
      <c r="I169" s="77">
        <f t="shared" si="4"/>
        <v>127.27</v>
      </c>
    </row>
    <row r="170" spans="1:9" x14ac:dyDescent="0.25">
      <c r="A170" s="9" t="s">
        <v>59</v>
      </c>
      <c r="B170" s="18" t="s">
        <v>3060</v>
      </c>
      <c r="C170" s="9" t="s">
        <v>9</v>
      </c>
      <c r="D170" s="18" t="s">
        <v>203</v>
      </c>
      <c r="E170" s="20" t="s">
        <v>3128</v>
      </c>
      <c r="F170" s="9" t="s">
        <v>8</v>
      </c>
      <c r="G170" s="22">
        <v>439</v>
      </c>
      <c r="H170" s="10">
        <v>0.11</v>
      </c>
      <c r="I170" s="77">
        <f t="shared" si="4"/>
        <v>390.71</v>
      </c>
    </row>
    <row r="171" spans="1:9" x14ac:dyDescent="0.25">
      <c r="A171" s="9" t="s">
        <v>59</v>
      </c>
      <c r="B171" s="18" t="s">
        <v>3061</v>
      </c>
      <c r="C171" s="9" t="s">
        <v>9</v>
      </c>
      <c r="D171" s="18" t="s">
        <v>203</v>
      </c>
      <c r="E171" s="20" t="s">
        <v>3129</v>
      </c>
      <c r="F171" s="9" t="s">
        <v>8</v>
      </c>
      <c r="G171" s="22">
        <v>697</v>
      </c>
      <c r="H171" s="10">
        <v>0.11</v>
      </c>
      <c r="I171" s="77">
        <f t="shared" si="4"/>
        <v>620.33000000000004</v>
      </c>
    </row>
    <row r="172" spans="1:9" x14ac:dyDescent="0.25">
      <c r="A172" s="9" t="s">
        <v>59</v>
      </c>
      <c r="B172" s="18" t="s">
        <v>3062</v>
      </c>
      <c r="C172" s="9" t="s">
        <v>9</v>
      </c>
      <c r="D172" s="18" t="s">
        <v>203</v>
      </c>
      <c r="E172" s="20" t="s">
        <v>3130</v>
      </c>
      <c r="F172" s="9" t="s">
        <v>8</v>
      </c>
      <c r="G172" s="22">
        <v>770</v>
      </c>
      <c r="H172" s="10">
        <v>0.11</v>
      </c>
      <c r="I172" s="77">
        <f t="shared" si="4"/>
        <v>685.3</v>
      </c>
    </row>
    <row r="173" spans="1:9" x14ac:dyDescent="0.25">
      <c r="A173" s="9" t="s">
        <v>1475</v>
      </c>
      <c r="B173" s="18" t="s">
        <v>217</v>
      </c>
      <c r="C173" s="9" t="s">
        <v>9</v>
      </c>
      <c r="D173" s="18" t="s">
        <v>203</v>
      </c>
      <c r="E173" s="20" t="s">
        <v>3131</v>
      </c>
      <c r="F173" s="9" t="s">
        <v>8</v>
      </c>
      <c r="G173" s="22">
        <v>715</v>
      </c>
      <c r="H173" s="10">
        <v>0.11</v>
      </c>
      <c r="I173" s="77">
        <f t="shared" si="4"/>
        <v>636.35</v>
      </c>
    </row>
    <row r="174" spans="1:9" x14ac:dyDescent="0.25">
      <c r="A174" s="9" t="s">
        <v>1475</v>
      </c>
      <c r="B174" s="18" t="s">
        <v>258</v>
      </c>
      <c r="C174" s="9" t="s">
        <v>9</v>
      </c>
      <c r="D174" s="18" t="s">
        <v>203</v>
      </c>
      <c r="E174" s="20" t="s">
        <v>3132</v>
      </c>
      <c r="F174" s="9" t="s">
        <v>8</v>
      </c>
      <c r="G174" s="22">
        <v>481</v>
      </c>
      <c r="H174" s="10">
        <v>0.11</v>
      </c>
      <c r="I174" s="77">
        <f t="shared" si="4"/>
        <v>428.09000000000003</v>
      </c>
    </row>
    <row r="175" spans="1:9" x14ac:dyDescent="0.25">
      <c r="A175" s="9" t="s">
        <v>1475</v>
      </c>
      <c r="B175" s="18" t="s">
        <v>259</v>
      </c>
      <c r="C175" s="9" t="s">
        <v>9</v>
      </c>
      <c r="D175" s="18" t="s">
        <v>203</v>
      </c>
      <c r="E175" s="20" t="s">
        <v>3133</v>
      </c>
      <c r="F175" s="9" t="s">
        <v>8</v>
      </c>
      <c r="G175" s="22">
        <v>571</v>
      </c>
      <c r="H175" s="10">
        <v>0.11</v>
      </c>
      <c r="I175" s="77">
        <f t="shared" si="4"/>
        <v>508.19</v>
      </c>
    </row>
    <row r="176" spans="1:9" x14ac:dyDescent="0.25">
      <c r="A176" s="9" t="s">
        <v>1475</v>
      </c>
      <c r="B176" s="18" t="s">
        <v>261</v>
      </c>
      <c r="C176" s="9" t="s">
        <v>9</v>
      </c>
      <c r="D176" s="18" t="s">
        <v>203</v>
      </c>
      <c r="E176" s="20" t="s">
        <v>3134</v>
      </c>
      <c r="F176" s="9" t="s">
        <v>8</v>
      </c>
      <c r="G176" s="22">
        <v>536</v>
      </c>
      <c r="H176" s="10">
        <v>0.11</v>
      </c>
      <c r="I176" s="77">
        <f t="shared" si="4"/>
        <v>477.04</v>
      </c>
    </row>
    <row r="177" spans="1:9" x14ac:dyDescent="0.25">
      <c r="A177" s="9" t="s">
        <v>1475</v>
      </c>
      <c r="B177" s="18" t="s">
        <v>262</v>
      </c>
      <c r="C177" s="9" t="s">
        <v>9</v>
      </c>
      <c r="D177" s="18" t="s">
        <v>203</v>
      </c>
      <c r="E177" s="20" t="s">
        <v>3135</v>
      </c>
      <c r="F177" s="9" t="s">
        <v>8</v>
      </c>
      <c r="G177" s="22">
        <v>626</v>
      </c>
      <c r="H177" s="10">
        <v>0.11</v>
      </c>
      <c r="I177" s="77">
        <f t="shared" si="4"/>
        <v>557.14</v>
      </c>
    </row>
    <row r="178" spans="1:9" ht="45" x14ac:dyDescent="0.25">
      <c r="A178" s="12" t="s">
        <v>1471</v>
      </c>
      <c r="B178" s="18" t="s">
        <v>265</v>
      </c>
      <c r="C178" s="9" t="s">
        <v>9</v>
      </c>
      <c r="D178" s="18" t="s">
        <v>203</v>
      </c>
      <c r="E178" s="20" t="s">
        <v>908</v>
      </c>
      <c r="F178" s="9" t="s">
        <v>8</v>
      </c>
      <c r="G178" s="22">
        <v>2040</v>
      </c>
      <c r="H178" s="10">
        <v>0.11</v>
      </c>
      <c r="I178" s="77">
        <f t="shared" si="4"/>
        <v>1815.6000000000001</v>
      </c>
    </row>
    <row r="179" spans="1:9" x14ac:dyDescent="0.25">
      <c r="A179" s="9" t="s">
        <v>59</v>
      </c>
      <c r="B179" s="18" t="s">
        <v>269</v>
      </c>
      <c r="C179" s="9" t="s">
        <v>9</v>
      </c>
      <c r="D179" s="18" t="s">
        <v>203</v>
      </c>
      <c r="E179" s="20" t="s">
        <v>3136</v>
      </c>
      <c r="F179" s="9" t="s">
        <v>8</v>
      </c>
      <c r="G179" s="22">
        <v>797</v>
      </c>
      <c r="H179" s="10">
        <v>0.11</v>
      </c>
      <c r="I179" s="77">
        <f t="shared" si="4"/>
        <v>709.33</v>
      </c>
    </row>
    <row r="180" spans="1:9" x14ac:dyDescent="0.25">
      <c r="A180" s="9" t="s">
        <v>59</v>
      </c>
      <c r="B180" s="18" t="s">
        <v>270</v>
      </c>
      <c r="C180" s="9" t="s">
        <v>9</v>
      </c>
      <c r="D180" s="18" t="s">
        <v>203</v>
      </c>
      <c r="E180" s="20" t="s">
        <v>3137</v>
      </c>
      <c r="F180" s="9" t="s">
        <v>8</v>
      </c>
      <c r="G180" s="22">
        <v>770</v>
      </c>
      <c r="H180" s="10">
        <v>0.11</v>
      </c>
      <c r="I180" s="77">
        <f t="shared" si="4"/>
        <v>685.3</v>
      </c>
    </row>
    <row r="181" spans="1:9" x14ac:dyDescent="0.25">
      <c r="A181" s="9" t="s">
        <v>59</v>
      </c>
      <c r="B181" s="18" t="s">
        <v>540</v>
      </c>
      <c r="C181" s="9" t="s">
        <v>9</v>
      </c>
      <c r="D181" s="18" t="s">
        <v>203</v>
      </c>
      <c r="E181" s="20" t="s">
        <v>3138</v>
      </c>
      <c r="F181" s="9" t="s">
        <v>8</v>
      </c>
      <c r="G181" s="22">
        <v>319</v>
      </c>
      <c r="H181" s="10">
        <v>0.11</v>
      </c>
      <c r="I181" s="77">
        <f t="shared" si="4"/>
        <v>283.91000000000003</v>
      </c>
    </row>
    <row r="182" spans="1:9" ht="30" x14ac:dyDescent="0.25">
      <c r="A182" s="9" t="s">
        <v>59</v>
      </c>
      <c r="B182" s="18" t="s">
        <v>549</v>
      </c>
      <c r="C182" s="9" t="s">
        <v>9</v>
      </c>
      <c r="D182" s="18" t="s">
        <v>203</v>
      </c>
      <c r="E182" s="20" t="s">
        <v>3139</v>
      </c>
      <c r="F182" s="9" t="s">
        <v>8</v>
      </c>
      <c r="G182" s="22">
        <v>143</v>
      </c>
      <c r="H182" s="10">
        <v>0.11</v>
      </c>
      <c r="I182" s="77">
        <f t="shared" si="4"/>
        <v>127.27</v>
      </c>
    </row>
    <row r="183" spans="1:9" x14ac:dyDescent="0.25">
      <c r="A183" s="9" t="s">
        <v>59</v>
      </c>
      <c r="B183" s="18" t="s">
        <v>552</v>
      </c>
      <c r="C183" s="9" t="s">
        <v>9</v>
      </c>
      <c r="D183" s="18" t="s">
        <v>203</v>
      </c>
      <c r="E183" s="20" t="s">
        <v>3140</v>
      </c>
      <c r="F183" s="9" t="s">
        <v>8</v>
      </c>
      <c r="G183" s="22">
        <v>148</v>
      </c>
      <c r="H183" s="10">
        <v>0.11</v>
      </c>
      <c r="I183" s="77">
        <f t="shared" si="4"/>
        <v>131.72</v>
      </c>
    </row>
    <row r="184" spans="1:9" x14ac:dyDescent="0.25">
      <c r="A184" s="9" t="s">
        <v>59</v>
      </c>
      <c r="B184" s="18" t="s">
        <v>553</v>
      </c>
      <c r="C184" s="9" t="s">
        <v>9</v>
      </c>
      <c r="D184" s="18" t="s">
        <v>203</v>
      </c>
      <c r="E184" s="20" t="s">
        <v>3141</v>
      </c>
      <c r="F184" s="9" t="s">
        <v>8</v>
      </c>
      <c r="G184" s="22">
        <v>148</v>
      </c>
      <c r="H184" s="10">
        <v>0.11</v>
      </c>
      <c r="I184" s="77">
        <f t="shared" si="4"/>
        <v>131.72</v>
      </c>
    </row>
    <row r="185" spans="1:9" x14ac:dyDescent="0.25">
      <c r="A185" s="9" t="s">
        <v>59</v>
      </c>
      <c r="B185" s="18" t="s">
        <v>555</v>
      </c>
      <c r="C185" s="9" t="s">
        <v>9</v>
      </c>
      <c r="D185" s="18" t="s">
        <v>203</v>
      </c>
      <c r="E185" s="21" t="s">
        <v>3142</v>
      </c>
      <c r="F185" s="9" t="s">
        <v>8</v>
      </c>
      <c r="G185" s="22">
        <v>121</v>
      </c>
      <c r="H185" s="10">
        <v>0.11</v>
      </c>
      <c r="I185" s="77">
        <f t="shared" si="4"/>
        <v>107.69</v>
      </c>
    </row>
    <row r="186" spans="1:9" x14ac:dyDescent="0.25">
      <c r="A186" s="9" t="s">
        <v>59</v>
      </c>
      <c r="B186" s="18" t="s">
        <v>556</v>
      </c>
      <c r="C186" s="9" t="s">
        <v>9</v>
      </c>
      <c r="D186" s="18" t="s">
        <v>203</v>
      </c>
      <c r="E186" s="21" t="s">
        <v>3143</v>
      </c>
      <c r="F186" s="9" t="s">
        <v>8</v>
      </c>
      <c r="G186" s="22">
        <v>121</v>
      </c>
      <c r="H186" s="10">
        <v>0.11</v>
      </c>
      <c r="I186" s="77">
        <f t="shared" si="4"/>
        <v>107.69</v>
      </c>
    </row>
    <row r="187" spans="1:9" x14ac:dyDescent="0.25">
      <c r="A187" s="9" t="s">
        <v>59</v>
      </c>
      <c r="B187" s="18" t="s">
        <v>561</v>
      </c>
      <c r="C187" s="9" t="s">
        <v>9</v>
      </c>
      <c r="D187" s="18" t="s">
        <v>203</v>
      </c>
      <c r="E187" s="21" t="s">
        <v>3144</v>
      </c>
      <c r="F187" s="9" t="s">
        <v>8</v>
      </c>
      <c r="G187" s="22">
        <v>1842.5</v>
      </c>
      <c r="H187" s="10">
        <v>0.11</v>
      </c>
      <c r="I187" s="77">
        <f t="shared" si="4"/>
        <v>1639.825</v>
      </c>
    </row>
    <row r="188" spans="1:9" x14ac:dyDescent="0.25">
      <c r="A188" s="9" t="s">
        <v>59</v>
      </c>
      <c r="B188" s="18" t="s">
        <v>569</v>
      </c>
      <c r="C188" s="9" t="s">
        <v>9</v>
      </c>
      <c r="D188" s="18" t="s">
        <v>203</v>
      </c>
      <c r="E188" s="21" t="s">
        <v>3145</v>
      </c>
      <c r="F188" s="9" t="s">
        <v>8</v>
      </c>
      <c r="G188" s="22">
        <v>208.5</v>
      </c>
      <c r="H188" s="10">
        <v>0.11</v>
      </c>
      <c r="I188" s="77">
        <f t="shared" si="4"/>
        <v>185.565</v>
      </c>
    </row>
    <row r="189" spans="1:9" x14ac:dyDescent="0.25">
      <c r="A189" s="9" t="s">
        <v>59</v>
      </c>
      <c r="B189" s="18" t="s">
        <v>570</v>
      </c>
      <c r="C189" s="9" t="s">
        <v>9</v>
      </c>
      <c r="D189" s="18" t="s">
        <v>203</v>
      </c>
      <c r="E189" s="21" t="s">
        <v>3146</v>
      </c>
      <c r="F189" s="9" t="s">
        <v>8</v>
      </c>
      <c r="G189" s="22">
        <v>175.5</v>
      </c>
      <c r="H189" s="10">
        <v>0.11</v>
      </c>
      <c r="I189" s="77">
        <f t="shared" si="4"/>
        <v>156.19499999999999</v>
      </c>
    </row>
    <row r="190" spans="1:9" x14ac:dyDescent="0.25">
      <c r="A190" s="9" t="s">
        <v>59</v>
      </c>
      <c r="B190" s="18" t="s">
        <v>571</v>
      </c>
      <c r="C190" s="9" t="s">
        <v>9</v>
      </c>
      <c r="D190" s="18" t="s">
        <v>203</v>
      </c>
      <c r="E190" s="21" t="s">
        <v>3147</v>
      </c>
      <c r="F190" s="9" t="s">
        <v>8</v>
      </c>
      <c r="G190" s="22">
        <v>197.5</v>
      </c>
      <c r="H190" s="10">
        <v>0.11</v>
      </c>
      <c r="I190" s="77">
        <f t="shared" si="4"/>
        <v>175.77500000000001</v>
      </c>
    </row>
    <row r="191" spans="1:9" ht="25.5" x14ac:dyDescent="0.25">
      <c r="A191" s="9" t="s">
        <v>59</v>
      </c>
      <c r="B191" s="18" t="s">
        <v>573</v>
      </c>
      <c r="C191" s="9" t="s">
        <v>9</v>
      </c>
      <c r="D191" s="18" t="s">
        <v>203</v>
      </c>
      <c r="E191" s="21" t="s">
        <v>3148</v>
      </c>
      <c r="F191" s="9" t="s">
        <v>8</v>
      </c>
      <c r="G191" s="22">
        <v>170</v>
      </c>
      <c r="H191" s="10">
        <v>0.11</v>
      </c>
      <c r="I191" s="77">
        <f t="shared" si="4"/>
        <v>151.30000000000001</v>
      </c>
    </row>
    <row r="192" spans="1:9" x14ac:dyDescent="0.25">
      <c r="A192" s="9" t="s">
        <v>59</v>
      </c>
      <c r="B192" s="18" t="s">
        <v>576</v>
      </c>
      <c r="C192" s="9" t="s">
        <v>9</v>
      </c>
      <c r="D192" s="18" t="s">
        <v>203</v>
      </c>
      <c r="E192" s="21" t="s">
        <v>3149</v>
      </c>
      <c r="F192" s="9" t="s">
        <v>8</v>
      </c>
      <c r="G192" s="22">
        <v>181.5</v>
      </c>
      <c r="H192" s="10">
        <v>0.11</v>
      </c>
      <c r="I192" s="77">
        <f t="shared" si="4"/>
        <v>161.535</v>
      </c>
    </row>
    <row r="193" spans="1:9" x14ac:dyDescent="0.25">
      <c r="A193" s="9" t="s">
        <v>59</v>
      </c>
      <c r="B193" s="18" t="s">
        <v>577</v>
      </c>
      <c r="C193" s="9" t="s">
        <v>9</v>
      </c>
      <c r="D193" s="18" t="s">
        <v>203</v>
      </c>
      <c r="E193" s="21" t="s">
        <v>3150</v>
      </c>
      <c r="F193" s="9" t="s">
        <v>8</v>
      </c>
      <c r="G193" s="22">
        <v>148.5</v>
      </c>
      <c r="H193" s="10">
        <v>0.11</v>
      </c>
      <c r="I193" s="77">
        <f t="shared" si="4"/>
        <v>132.16499999999999</v>
      </c>
    </row>
    <row r="194" spans="1:9" x14ac:dyDescent="0.25">
      <c r="A194" s="9" t="s">
        <v>59</v>
      </c>
      <c r="B194" s="18" t="s">
        <v>578</v>
      </c>
      <c r="C194" s="9" t="s">
        <v>9</v>
      </c>
      <c r="D194" s="18" t="s">
        <v>203</v>
      </c>
      <c r="E194" s="21" t="s">
        <v>3151</v>
      </c>
      <c r="F194" s="9" t="s">
        <v>8</v>
      </c>
      <c r="G194" s="22">
        <v>170.5</v>
      </c>
      <c r="H194" s="10">
        <v>0.11</v>
      </c>
      <c r="I194" s="77">
        <f t="shared" si="4"/>
        <v>151.745</v>
      </c>
    </row>
    <row r="195" spans="1:9" x14ac:dyDescent="0.25">
      <c r="A195" s="9" t="s">
        <v>59</v>
      </c>
      <c r="B195" s="18" t="s">
        <v>585</v>
      </c>
      <c r="C195" s="9" t="s">
        <v>9</v>
      </c>
      <c r="D195" s="18" t="s">
        <v>203</v>
      </c>
      <c r="E195" s="21" t="s">
        <v>3152</v>
      </c>
      <c r="F195" s="9" t="s">
        <v>8</v>
      </c>
      <c r="G195" s="22">
        <v>687</v>
      </c>
      <c r="H195" s="10">
        <v>0.11</v>
      </c>
      <c r="I195" s="77">
        <f t="shared" si="4"/>
        <v>611.43000000000006</v>
      </c>
    </row>
    <row r="196" spans="1:9" x14ac:dyDescent="0.25">
      <c r="A196" s="9" t="s">
        <v>59</v>
      </c>
      <c r="B196" s="18" t="s">
        <v>586</v>
      </c>
      <c r="C196" s="9" t="s">
        <v>9</v>
      </c>
      <c r="D196" s="18" t="s">
        <v>203</v>
      </c>
      <c r="E196" s="21" t="s">
        <v>3153</v>
      </c>
      <c r="F196" s="9" t="s">
        <v>8</v>
      </c>
      <c r="G196" s="22">
        <v>98.5</v>
      </c>
      <c r="H196" s="10">
        <v>0.11</v>
      </c>
      <c r="I196" s="77">
        <f t="shared" si="4"/>
        <v>87.665000000000006</v>
      </c>
    </row>
    <row r="197" spans="1:9" x14ac:dyDescent="0.25">
      <c r="A197" s="9" t="s">
        <v>59</v>
      </c>
      <c r="B197" s="18" t="s">
        <v>587</v>
      </c>
      <c r="C197" s="9" t="s">
        <v>9</v>
      </c>
      <c r="D197" s="18" t="s">
        <v>203</v>
      </c>
      <c r="E197" s="21" t="s">
        <v>3154</v>
      </c>
      <c r="F197" s="9" t="s">
        <v>8</v>
      </c>
      <c r="G197" s="22">
        <v>126</v>
      </c>
      <c r="H197" s="10">
        <v>0.11</v>
      </c>
      <c r="I197" s="77">
        <f t="shared" si="4"/>
        <v>112.14</v>
      </c>
    </row>
    <row r="198" spans="1:9" x14ac:dyDescent="0.25">
      <c r="A198" s="9" t="s">
        <v>59</v>
      </c>
      <c r="B198" s="18" t="s">
        <v>588</v>
      </c>
      <c r="C198" s="9" t="s">
        <v>9</v>
      </c>
      <c r="D198" s="18" t="s">
        <v>203</v>
      </c>
      <c r="E198" s="21" t="s">
        <v>3155</v>
      </c>
      <c r="F198" s="9" t="s">
        <v>8</v>
      </c>
      <c r="G198" s="22">
        <v>159</v>
      </c>
      <c r="H198" s="10">
        <v>0.11</v>
      </c>
      <c r="I198" s="77">
        <f t="shared" si="4"/>
        <v>141.51</v>
      </c>
    </row>
    <row r="199" spans="1:9" x14ac:dyDescent="0.25">
      <c r="A199" s="9" t="s">
        <v>59</v>
      </c>
      <c r="B199" s="18" t="s">
        <v>589</v>
      </c>
      <c r="C199" s="9" t="s">
        <v>9</v>
      </c>
      <c r="D199" s="18" t="s">
        <v>203</v>
      </c>
      <c r="E199" s="21" t="s">
        <v>3156</v>
      </c>
      <c r="F199" s="9" t="s">
        <v>8</v>
      </c>
      <c r="G199" s="22">
        <v>841</v>
      </c>
      <c r="H199" s="10">
        <v>0.11</v>
      </c>
      <c r="I199" s="77">
        <f t="shared" si="4"/>
        <v>748.49</v>
      </c>
    </row>
    <row r="200" spans="1:9" ht="30" x14ac:dyDescent="0.25">
      <c r="A200" s="9" t="s">
        <v>59</v>
      </c>
      <c r="B200" s="18" t="s">
        <v>592</v>
      </c>
      <c r="C200" s="9" t="s">
        <v>9</v>
      </c>
      <c r="D200" s="18" t="s">
        <v>203</v>
      </c>
      <c r="E200" s="20" t="s">
        <v>3157</v>
      </c>
      <c r="F200" s="9" t="s">
        <v>8</v>
      </c>
      <c r="G200" s="22">
        <v>252</v>
      </c>
      <c r="H200" s="10">
        <v>0.11</v>
      </c>
      <c r="I200" s="77">
        <f t="shared" si="4"/>
        <v>224.28</v>
      </c>
    </row>
    <row r="201" spans="1:9" ht="30" x14ac:dyDescent="0.25">
      <c r="A201" s="9" t="s">
        <v>59</v>
      </c>
      <c r="B201" s="18" t="s">
        <v>593</v>
      </c>
      <c r="C201" s="9" t="s">
        <v>9</v>
      </c>
      <c r="D201" s="18" t="s">
        <v>203</v>
      </c>
      <c r="E201" s="20" t="s">
        <v>3158</v>
      </c>
      <c r="F201" s="9" t="s">
        <v>8</v>
      </c>
      <c r="G201" s="22">
        <v>225</v>
      </c>
      <c r="H201" s="10">
        <v>0.11</v>
      </c>
      <c r="I201" s="77">
        <f t="shared" si="4"/>
        <v>200.25</v>
      </c>
    </row>
    <row r="202" spans="1:9" x14ac:dyDescent="0.25">
      <c r="A202" s="9" t="s">
        <v>59</v>
      </c>
      <c r="B202" s="18" t="s">
        <v>606</v>
      </c>
      <c r="C202" s="9" t="s">
        <v>9</v>
      </c>
      <c r="D202" s="18" t="s">
        <v>203</v>
      </c>
      <c r="E202" s="20" t="s">
        <v>3159</v>
      </c>
      <c r="F202" s="9" t="s">
        <v>8</v>
      </c>
      <c r="G202" s="22">
        <v>352</v>
      </c>
      <c r="H202" s="10">
        <v>0.11</v>
      </c>
      <c r="I202" s="77">
        <f t="shared" si="4"/>
        <v>313.28000000000003</v>
      </c>
    </row>
    <row r="203" spans="1:9" x14ac:dyDescent="0.25">
      <c r="A203" s="9" t="s">
        <v>59</v>
      </c>
      <c r="B203" s="18" t="s">
        <v>607</v>
      </c>
      <c r="C203" s="9" t="s">
        <v>9</v>
      </c>
      <c r="D203" s="18" t="s">
        <v>203</v>
      </c>
      <c r="E203" s="20" t="s">
        <v>3160</v>
      </c>
      <c r="F203" s="9" t="s">
        <v>8</v>
      </c>
      <c r="G203" s="22">
        <v>704</v>
      </c>
      <c r="H203" s="10">
        <v>0.11</v>
      </c>
      <c r="I203" s="77">
        <f t="shared" si="4"/>
        <v>626.56000000000006</v>
      </c>
    </row>
    <row r="204" spans="1:9" x14ac:dyDescent="0.25">
      <c r="A204" s="9" t="s">
        <v>59</v>
      </c>
      <c r="B204" s="18" t="s">
        <v>616</v>
      </c>
      <c r="C204" s="9" t="s">
        <v>9</v>
      </c>
      <c r="D204" s="18" t="s">
        <v>203</v>
      </c>
      <c r="E204" s="20" t="s">
        <v>3161</v>
      </c>
      <c r="F204" s="9" t="s">
        <v>8</v>
      </c>
      <c r="G204" s="22">
        <v>160</v>
      </c>
      <c r="H204" s="10">
        <v>0.11</v>
      </c>
      <c r="I204" s="77">
        <f t="shared" si="4"/>
        <v>142.4</v>
      </c>
    </row>
    <row r="205" spans="1:9" ht="30" x14ac:dyDescent="0.25">
      <c r="A205" s="9" t="s">
        <v>59</v>
      </c>
      <c r="B205" s="18" t="s">
        <v>723</v>
      </c>
      <c r="C205" s="9" t="s">
        <v>9</v>
      </c>
      <c r="D205" s="18" t="s">
        <v>203</v>
      </c>
      <c r="E205" s="20" t="s">
        <v>1330</v>
      </c>
      <c r="F205" s="9" t="s">
        <v>8</v>
      </c>
      <c r="G205" s="22">
        <v>708</v>
      </c>
      <c r="H205" s="10">
        <v>0.11</v>
      </c>
      <c r="I205" s="77">
        <f t="shared" si="4"/>
        <v>630.12</v>
      </c>
    </row>
    <row r="206" spans="1:9" ht="30" x14ac:dyDescent="0.25">
      <c r="A206" s="9" t="s">
        <v>59</v>
      </c>
      <c r="B206" s="18" t="s">
        <v>725</v>
      </c>
      <c r="C206" s="9" t="s">
        <v>9</v>
      </c>
      <c r="D206" s="18" t="s">
        <v>203</v>
      </c>
      <c r="E206" s="20" t="s">
        <v>1332</v>
      </c>
      <c r="F206" s="9" t="s">
        <v>8</v>
      </c>
      <c r="G206" s="22">
        <v>24.99</v>
      </c>
      <c r="H206" s="10">
        <v>0.11</v>
      </c>
      <c r="I206" s="77">
        <f t="shared" si="4"/>
        <v>22.241099999999999</v>
      </c>
    </row>
    <row r="207" spans="1:9" ht="30" x14ac:dyDescent="0.25">
      <c r="A207" s="9" t="s">
        <v>59</v>
      </c>
      <c r="B207" s="18" t="s">
        <v>726</v>
      </c>
      <c r="C207" s="9" t="s">
        <v>9</v>
      </c>
      <c r="D207" s="18" t="s">
        <v>203</v>
      </c>
      <c r="E207" s="20" t="s">
        <v>1333</v>
      </c>
      <c r="F207" s="9" t="s">
        <v>8</v>
      </c>
      <c r="G207" s="22">
        <v>99.99</v>
      </c>
      <c r="H207" s="10">
        <v>0.11</v>
      </c>
      <c r="I207" s="77">
        <f t="shared" si="4"/>
        <v>88.991100000000003</v>
      </c>
    </row>
    <row r="208" spans="1:9" ht="30" x14ac:dyDescent="0.25">
      <c r="A208" s="9" t="s">
        <v>59</v>
      </c>
      <c r="B208" s="18" t="s">
        <v>727</v>
      </c>
      <c r="C208" s="9" t="s">
        <v>9</v>
      </c>
      <c r="D208" s="18" t="s">
        <v>203</v>
      </c>
      <c r="E208" s="20" t="s">
        <v>1334</v>
      </c>
      <c r="F208" s="9" t="s">
        <v>8</v>
      </c>
      <c r="G208" s="22">
        <v>14.49</v>
      </c>
      <c r="H208" s="10">
        <v>0.11</v>
      </c>
      <c r="I208" s="77">
        <f t="shared" si="4"/>
        <v>12.896100000000001</v>
      </c>
    </row>
    <row r="209" spans="1:9" ht="30" x14ac:dyDescent="0.25">
      <c r="A209" s="9" t="s">
        <v>59</v>
      </c>
      <c r="B209" s="18" t="s">
        <v>729</v>
      </c>
      <c r="C209" s="9" t="s">
        <v>9</v>
      </c>
      <c r="D209" s="18" t="s">
        <v>203</v>
      </c>
      <c r="E209" s="20" t="s">
        <v>1336</v>
      </c>
      <c r="F209" s="9" t="s">
        <v>8</v>
      </c>
      <c r="G209" s="22">
        <v>349</v>
      </c>
      <c r="H209" s="10">
        <v>0.11</v>
      </c>
      <c r="I209" s="77">
        <f t="shared" si="4"/>
        <v>310.61</v>
      </c>
    </row>
    <row r="210" spans="1:9" x14ac:dyDescent="0.25">
      <c r="A210" s="9" t="s">
        <v>59</v>
      </c>
      <c r="B210" s="18" t="s">
        <v>807</v>
      </c>
      <c r="C210" s="9" t="s">
        <v>9</v>
      </c>
      <c r="D210" s="18" t="s">
        <v>203</v>
      </c>
      <c r="E210" s="20" t="s">
        <v>3162</v>
      </c>
      <c r="F210" s="9" t="s">
        <v>8</v>
      </c>
      <c r="G210" s="22">
        <v>490</v>
      </c>
      <c r="H210" s="10">
        <v>0.11</v>
      </c>
      <c r="I210" s="77">
        <f t="shared" si="4"/>
        <v>436.1</v>
      </c>
    </row>
    <row r="211" spans="1:9" ht="30" x14ac:dyDescent="0.25">
      <c r="A211" s="9" t="s">
        <v>1471</v>
      </c>
      <c r="B211" s="18" t="s">
        <v>219</v>
      </c>
      <c r="C211" s="9" t="s">
        <v>9</v>
      </c>
      <c r="D211" s="18" t="s">
        <v>203</v>
      </c>
      <c r="E211" s="20" t="s">
        <v>3163</v>
      </c>
      <c r="F211" s="9" t="s">
        <v>8</v>
      </c>
      <c r="G211" s="22">
        <v>1594</v>
      </c>
      <c r="H211" s="10">
        <v>0.11</v>
      </c>
      <c r="I211" s="77">
        <f t="shared" si="4"/>
        <v>1418.66</v>
      </c>
    </row>
    <row r="212" spans="1:9" ht="30" x14ac:dyDescent="0.25">
      <c r="A212" s="9" t="s">
        <v>1471</v>
      </c>
      <c r="B212" s="18" t="s">
        <v>224</v>
      </c>
      <c r="C212" s="9" t="s">
        <v>9</v>
      </c>
      <c r="D212" s="18" t="s">
        <v>203</v>
      </c>
      <c r="E212" s="20" t="s">
        <v>3164</v>
      </c>
      <c r="F212" s="9" t="s">
        <v>8</v>
      </c>
      <c r="G212" s="22">
        <v>1055</v>
      </c>
      <c r="H212" s="10">
        <v>0.11</v>
      </c>
      <c r="I212" s="77">
        <f t="shared" ref="I212:I275" si="5">(G212)*(1-0.11)</f>
        <v>938.95</v>
      </c>
    </row>
    <row r="213" spans="1:9" ht="45" x14ac:dyDescent="0.25">
      <c r="A213" s="9" t="s">
        <v>1471</v>
      </c>
      <c r="B213" s="18" t="s">
        <v>225</v>
      </c>
      <c r="C213" s="9" t="s">
        <v>9</v>
      </c>
      <c r="D213" s="18" t="s">
        <v>203</v>
      </c>
      <c r="E213" s="20" t="s">
        <v>3165</v>
      </c>
      <c r="F213" s="9" t="s">
        <v>8</v>
      </c>
      <c r="G213" s="22">
        <v>1823</v>
      </c>
      <c r="H213" s="10">
        <v>0.11</v>
      </c>
      <c r="I213" s="77">
        <f t="shared" si="5"/>
        <v>1622.47</v>
      </c>
    </row>
    <row r="214" spans="1:9" ht="45" x14ac:dyDescent="0.25">
      <c r="A214" s="9" t="s">
        <v>1471</v>
      </c>
      <c r="B214" s="18" t="s">
        <v>226</v>
      </c>
      <c r="C214" s="9" t="s">
        <v>9</v>
      </c>
      <c r="D214" s="18" t="s">
        <v>203</v>
      </c>
      <c r="E214" s="20" t="s">
        <v>3166</v>
      </c>
      <c r="F214" s="9" t="s">
        <v>8</v>
      </c>
      <c r="G214" s="22">
        <v>1972</v>
      </c>
      <c r="H214" s="10">
        <v>0.11</v>
      </c>
      <c r="I214" s="77">
        <f t="shared" si="5"/>
        <v>1755.08</v>
      </c>
    </row>
    <row r="215" spans="1:9" ht="45" x14ac:dyDescent="0.25">
      <c r="A215" s="9" t="s">
        <v>1471</v>
      </c>
      <c r="B215" s="18" t="s">
        <v>227</v>
      </c>
      <c r="C215" s="9" t="s">
        <v>9</v>
      </c>
      <c r="D215" s="18" t="s">
        <v>203</v>
      </c>
      <c r="E215" s="20" t="s">
        <v>3167</v>
      </c>
      <c r="F215" s="9" t="s">
        <v>8</v>
      </c>
      <c r="G215" s="22">
        <v>2128</v>
      </c>
      <c r="H215" s="10">
        <v>0.11</v>
      </c>
      <c r="I215" s="77">
        <f t="shared" si="5"/>
        <v>1893.92</v>
      </c>
    </row>
    <row r="216" spans="1:9" ht="45" x14ac:dyDescent="0.25">
      <c r="A216" s="9" t="s">
        <v>1471</v>
      </c>
      <c r="B216" s="18" t="s">
        <v>228</v>
      </c>
      <c r="C216" s="9" t="s">
        <v>9</v>
      </c>
      <c r="D216" s="18" t="s">
        <v>203</v>
      </c>
      <c r="E216" s="20" t="s">
        <v>3168</v>
      </c>
      <c r="F216" s="9" t="s">
        <v>8</v>
      </c>
      <c r="G216" s="22">
        <v>1981</v>
      </c>
      <c r="H216" s="10">
        <v>0.11</v>
      </c>
      <c r="I216" s="77">
        <f t="shared" si="5"/>
        <v>1763.09</v>
      </c>
    </row>
    <row r="217" spans="1:9" ht="45" x14ac:dyDescent="0.25">
      <c r="A217" s="9" t="s">
        <v>1471</v>
      </c>
      <c r="B217" s="18" t="s">
        <v>229</v>
      </c>
      <c r="C217" s="9" t="s">
        <v>9</v>
      </c>
      <c r="D217" s="18" t="s">
        <v>203</v>
      </c>
      <c r="E217" s="20" t="s">
        <v>3169</v>
      </c>
      <c r="F217" s="9" t="s">
        <v>8</v>
      </c>
      <c r="G217" s="22">
        <v>1776</v>
      </c>
      <c r="H217" s="10">
        <v>0.11</v>
      </c>
      <c r="I217" s="77">
        <f t="shared" si="5"/>
        <v>1580.64</v>
      </c>
    </row>
    <row r="218" spans="1:9" ht="45" x14ac:dyDescent="0.25">
      <c r="A218" s="9" t="s">
        <v>1471</v>
      </c>
      <c r="B218" s="18" t="s">
        <v>230</v>
      </c>
      <c r="C218" s="9" t="s">
        <v>9</v>
      </c>
      <c r="D218" s="18" t="s">
        <v>203</v>
      </c>
      <c r="E218" s="20" t="s">
        <v>3170</v>
      </c>
      <c r="F218" s="9" t="s">
        <v>8</v>
      </c>
      <c r="G218" s="22">
        <v>1908</v>
      </c>
      <c r="H218" s="10">
        <v>0.11</v>
      </c>
      <c r="I218" s="77">
        <f t="shared" si="5"/>
        <v>1698.1200000000001</v>
      </c>
    </row>
    <row r="219" spans="1:9" ht="45" x14ac:dyDescent="0.25">
      <c r="A219" s="9" t="s">
        <v>1471</v>
      </c>
      <c r="B219" s="18" t="s">
        <v>236</v>
      </c>
      <c r="C219" s="9" t="s">
        <v>9</v>
      </c>
      <c r="D219" s="18" t="s">
        <v>203</v>
      </c>
      <c r="E219" s="20" t="s">
        <v>3171</v>
      </c>
      <c r="F219" s="9" t="s">
        <v>8</v>
      </c>
      <c r="G219" s="22">
        <v>1622</v>
      </c>
      <c r="H219" s="10">
        <v>0.11</v>
      </c>
      <c r="I219" s="77">
        <f t="shared" si="5"/>
        <v>1443.58</v>
      </c>
    </row>
    <row r="220" spans="1:9" ht="30" x14ac:dyDescent="0.25">
      <c r="A220" s="9" t="s">
        <v>1471</v>
      </c>
      <c r="B220" s="18" t="s">
        <v>237</v>
      </c>
      <c r="C220" s="9" t="s">
        <v>9</v>
      </c>
      <c r="D220" s="18" t="s">
        <v>203</v>
      </c>
      <c r="E220" s="20" t="s">
        <v>3172</v>
      </c>
      <c r="F220" s="9" t="s">
        <v>8</v>
      </c>
      <c r="G220" s="22">
        <v>854</v>
      </c>
      <c r="H220" s="10">
        <v>0.11</v>
      </c>
      <c r="I220" s="77">
        <f t="shared" si="5"/>
        <v>760.06000000000006</v>
      </c>
    </row>
    <row r="221" spans="1:9" ht="45" x14ac:dyDescent="0.25">
      <c r="A221" s="9" t="s">
        <v>1471</v>
      </c>
      <c r="B221" s="18" t="s">
        <v>238</v>
      </c>
      <c r="C221" s="9" t="s">
        <v>9</v>
      </c>
      <c r="D221" s="18" t="s">
        <v>203</v>
      </c>
      <c r="E221" s="20" t="s">
        <v>3173</v>
      </c>
      <c r="F221" s="9" t="s">
        <v>8</v>
      </c>
      <c r="G221" s="22">
        <v>1780</v>
      </c>
      <c r="H221" s="10">
        <v>0.11</v>
      </c>
      <c r="I221" s="77">
        <f t="shared" si="5"/>
        <v>1584.2</v>
      </c>
    </row>
    <row r="222" spans="1:9" ht="45" x14ac:dyDescent="0.25">
      <c r="A222" s="9" t="s">
        <v>1471</v>
      </c>
      <c r="B222" s="18" t="s">
        <v>239</v>
      </c>
      <c r="C222" s="9" t="s">
        <v>9</v>
      </c>
      <c r="D222" s="18" t="s">
        <v>203</v>
      </c>
      <c r="E222" s="20" t="s">
        <v>3174</v>
      </c>
      <c r="F222" s="9" t="s">
        <v>8</v>
      </c>
      <c r="G222" s="22">
        <v>1927</v>
      </c>
      <c r="H222" s="10">
        <v>0.11</v>
      </c>
      <c r="I222" s="77">
        <f t="shared" si="5"/>
        <v>1715.03</v>
      </c>
    </row>
    <row r="223" spans="1:9" ht="45" x14ac:dyDescent="0.25">
      <c r="A223" s="9" t="s">
        <v>1471</v>
      </c>
      <c r="B223" s="18" t="s">
        <v>240</v>
      </c>
      <c r="C223" s="9" t="s">
        <v>9</v>
      </c>
      <c r="D223" s="18" t="s">
        <v>203</v>
      </c>
      <c r="E223" s="20" t="s">
        <v>3175</v>
      </c>
      <c r="F223" s="9" t="s">
        <v>8</v>
      </c>
      <c r="G223" s="22">
        <v>1771</v>
      </c>
      <c r="H223" s="10">
        <v>0.11</v>
      </c>
      <c r="I223" s="77">
        <f t="shared" si="5"/>
        <v>1576.19</v>
      </c>
    </row>
    <row r="224" spans="1:9" ht="30" x14ac:dyDescent="0.25">
      <c r="A224" s="9" t="s">
        <v>1471</v>
      </c>
      <c r="B224" s="18" t="s">
        <v>241</v>
      </c>
      <c r="C224" s="9" t="s">
        <v>9</v>
      </c>
      <c r="D224" s="18" t="s">
        <v>203</v>
      </c>
      <c r="E224" s="20" t="s">
        <v>3176</v>
      </c>
      <c r="F224" s="9" t="s">
        <v>8</v>
      </c>
      <c r="G224" s="22">
        <v>1460</v>
      </c>
      <c r="H224" s="10">
        <v>0.11</v>
      </c>
      <c r="I224" s="77">
        <f t="shared" si="5"/>
        <v>1299.4000000000001</v>
      </c>
    </row>
    <row r="225" spans="1:9" ht="30" x14ac:dyDescent="0.25">
      <c r="A225" s="9" t="s">
        <v>59</v>
      </c>
      <c r="B225" s="18" t="s">
        <v>3063</v>
      </c>
      <c r="C225" s="9" t="s">
        <v>9</v>
      </c>
      <c r="D225" s="18" t="s">
        <v>203</v>
      </c>
      <c r="E225" s="20" t="s">
        <v>3177</v>
      </c>
      <c r="F225" s="9" t="s">
        <v>8</v>
      </c>
      <c r="G225" s="22">
        <v>185</v>
      </c>
      <c r="H225" s="10">
        <v>0.11</v>
      </c>
      <c r="I225" s="77">
        <f t="shared" si="5"/>
        <v>164.65</v>
      </c>
    </row>
    <row r="226" spans="1:9" x14ac:dyDescent="0.25">
      <c r="A226" s="9" t="s">
        <v>59</v>
      </c>
      <c r="B226" s="18" t="s">
        <v>3064</v>
      </c>
      <c r="C226" s="9" t="s">
        <v>9</v>
      </c>
      <c r="D226" s="18" t="s">
        <v>203</v>
      </c>
      <c r="E226" s="20" t="s">
        <v>3178</v>
      </c>
      <c r="F226" s="9" t="s">
        <v>8</v>
      </c>
      <c r="G226" s="22">
        <v>352</v>
      </c>
      <c r="H226" s="10">
        <v>0.11</v>
      </c>
      <c r="I226" s="77">
        <f t="shared" si="5"/>
        <v>313.28000000000003</v>
      </c>
    </row>
    <row r="227" spans="1:9" x14ac:dyDescent="0.25">
      <c r="A227" s="9" t="s">
        <v>59</v>
      </c>
      <c r="B227" s="18" t="s">
        <v>3065</v>
      </c>
      <c r="C227" s="9" t="s">
        <v>9</v>
      </c>
      <c r="D227" s="18" t="s">
        <v>203</v>
      </c>
      <c r="E227" s="20" t="s">
        <v>3179</v>
      </c>
      <c r="F227" s="9" t="s">
        <v>8</v>
      </c>
      <c r="G227" s="22">
        <v>704</v>
      </c>
      <c r="H227" s="10">
        <v>0.11</v>
      </c>
      <c r="I227" s="77">
        <f t="shared" si="5"/>
        <v>626.56000000000006</v>
      </c>
    </row>
    <row r="228" spans="1:9" x14ac:dyDescent="0.25">
      <c r="A228" s="9" t="s">
        <v>59</v>
      </c>
      <c r="B228" s="18" t="s">
        <v>3066</v>
      </c>
      <c r="C228" s="9" t="s">
        <v>9</v>
      </c>
      <c r="D228" s="18" t="s">
        <v>203</v>
      </c>
      <c r="E228" s="20" t="s">
        <v>3180</v>
      </c>
      <c r="F228" s="9" t="s">
        <v>8</v>
      </c>
      <c r="G228" s="22">
        <v>352</v>
      </c>
      <c r="H228" s="10">
        <v>0.11</v>
      </c>
      <c r="I228" s="77">
        <f t="shared" si="5"/>
        <v>313.28000000000003</v>
      </c>
    </row>
    <row r="229" spans="1:9" x14ac:dyDescent="0.25">
      <c r="A229" s="9" t="s">
        <v>59</v>
      </c>
      <c r="B229" s="18" t="s">
        <v>3067</v>
      </c>
      <c r="C229" s="9" t="s">
        <v>9</v>
      </c>
      <c r="D229" s="18" t="s">
        <v>203</v>
      </c>
      <c r="E229" s="20" t="s">
        <v>3181</v>
      </c>
      <c r="F229" s="9" t="s">
        <v>8</v>
      </c>
      <c r="G229" s="22">
        <v>1408</v>
      </c>
      <c r="H229" s="10">
        <v>0.11</v>
      </c>
      <c r="I229" s="77">
        <f t="shared" si="5"/>
        <v>1253.1200000000001</v>
      </c>
    </row>
    <row r="230" spans="1:9" x14ac:dyDescent="0.25">
      <c r="A230" s="9" t="s">
        <v>59</v>
      </c>
      <c r="B230" s="18" t="s">
        <v>3068</v>
      </c>
      <c r="C230" s="9" t="s">
        <v>9</v>
      </c>
      <c r="D230" s="18" t="s">
        <v>203</v>
      </c>
      <c r="E230" s="20" t="s">
        <v>3182</v>
      </c>
      <c r="F230" s="9" t="s">
        <v>8</v>
      </c>
      <c r="G230" s="22">
        <v>704</v>
      </c>
      <c r="H230" s="10">
        <v>0.11</v>
      </c>
      <c r="I230" s="77">
        <f t="shared" si="5"/>
        <v>626.56000000000006</v>
      </c>
    </row>
    <row r="231" spans="1:9" ht="30" x14ac:dyDescent="0.25">
      <c r="A231" s="9" t="s">
        <v>59</v>
      </c>
      <c r="B231" s="18" t="s">
        <v>3069</v>
      </c>
      <c r="C231" s="9" t="s">
        <v>9</v>
      </c>
      <c r="D231" s="18" t="s">
        <v>203</v>
      </c>
      <c r="E231" s="20" t="s">
        <v>3183</v>
      </c>
      <c r="F231" s="9" t="s">
        <v>8</v>
      </c>
      <c r="G231" s="22">
        <v>212</v>
      </c>
      <c r="H231" s="10">
        <v>0.11</v>
      </c>
      <c r="I231" s="77">
        <f t="shared" si="5"/>
        <v>188.68</v>
      </c>
    </row>
    <row r="232" spans="1:9" x14ac:dyDescent="0.25">
      <c r="A232" s="9" t="s">
        <v>59</v>
      </c>
      <c r="B232" s="18" t="s">
        <v>3070</v>
      </c>
      <c r="C232" s="9" t="s">
        <v>9</v>
      </c>
      <c r="D232" s="18" t="s">
        <v>203</v>
      </c>
      <c r="E232" s="20" t="s">
        <v>3184</v>
      </c>
      <c r="F232" s="9" t="s">
        <v>8</v>
      </c>
      <c r="G232" s="22">
        <v>797</v>
      </c>
      <c r="H232" s="10">
        <v>0.11</v>
      </c>
      <c r="I232" s="77">
        <f t="shared" si="5"/>
        <v>709.33</v>
      </c>
    </row>
    <row r="233" spans="1:9" x14ac:dyDescent="0.25">
      <c r="A233" s="9" t="s">
        <v>59</v>
      </c>
      <c r="B233" s="18" t="s">
        <v>3071</v>
      </c>
      <c r="C233" s="9" t="s">
        <v>9</v>
      </c>
      <c r="D233" s="18" t="s">
        <v>203</v>
      </c>
      <c r="E233" s="20" t="s">
        <v>3185</v>
      </c>
      <c r="F233" s="9" t="s">
        <v>8</v>
      </c>
      <c r="G233" s="22">
        <v>466</v>
      </c>
      <c r="H233" s="10">
        <v>0.11</v>
      </c>
      <c r="I233" s="77">
        <f t="shared" si="5"/>
        <v>414.74</v>
      </c>
    </row>
    <row r="234" spans="1:9" x14ac:dyDescent="0.25">
      <c r="A234" s="9" t="s">
        <v>59</v>
      </c>
      <c r="B234" s="18" t="s">
        <v>3072</v>
      </c>
      <c r="C234" s="9" t="s">
        <v>9</v>
      </c>
      <c r="D234" s="18" t="s">
        <v>203</v>
      </c>
      <c r="E234" s="20" t="s">
        <v>3186</v>
      </c>
      <c r="F234" s="9" t="s">
        <v>8</v>
      </c>
      <c r="G234" s="22">
        <v>724</v>
      </c>
      <c r="H234" s="10">
        <v>0.11</v>
      </c>
      <c r="I234" s="77">
        <f t="shared" si="5"/>
        <v>644.36</v>
      </c>
    </row>
    <row r="235" spans="1:9" ht="45" x14ac:dyDescent="0.25">
      <c r="A235" s="9" t="s">
        <v>1471</v>
      </c>
      <c r="B235" s="18" t="s">
        <v>673</v>
      </c>
      <c r="C235" s="9" t="s">
        <v>9</v>
      </c>
      <c r="D235" s="18" t="s">
        <v>203</v>
      </c>
      <c r="E235" s="20" t="s">
        <v>1281</v>
      </c>
      <c r="F235" s="9" t="s">
        <v>8</v>
      </c>
      <c r="G235" s="22">
        <v>1053</v>
      </c>
      <c r="H235" s="10">
        <v>0.11</v>
      </c>
      <c r="I235" s="77">
        <f t="shared" si="5"/>
        <v>937.17</v>
      </c>
    </row>
    <row r="236" spans="1:9" ht="30" x14ac:dyDescent="0.25">
      <c r="A236" s="9" t="s">
        <v>59</v>
      </c>
      <c r="B236" s="18" t="s">
        <v>212</v>
      </c>
      <c r="C236" s="9" t="s">
        <v>9</v>
      </c>
      <c r="D236" s="18" t="s">
        <v>203</v>
      </c>
      <c r="E236" s="20" t="s">
        <v>3187</v>
      </c>
      <c r="F236" s="9" t="s">
        <v>8</v>
      </c>
      <c r="G236" s="22">
        <v>59</v>
      </c>
      <c r="H236" s="10">
        <v>0.11</v>
      </c>
      <c r="I236" s="77">
        <f t="shared" si="5"/>
        <v>52.51</v>
      </c>
    </row>
    <row r="237" spans="1:9" ht="60" x14ac:dyDescent="0.25">
      <c r="A237" s="9" t="s">
        <v>59</v>
      </c>
      <c r="B237" s="18" t="s">
        <v>286</v>
      </c>
      <c r="C237" s="9" t="s">
        <v>9</v>
      </c>
      <c r="D237" s="18" t="s">
        <v>203</v>
      </c>
      <c r="E237" s="20" t="s">
        <v>3188</v>
      </c>
      <c r="F237" s="9" t="s">
        <v>8</v>
      </c>
      <c r="G237" s="22">
        <v>720</v>
      </c>
      <c r="H237" s="10">
        <v>0.11</v>
      </c>
      <c r="I237" s="77">
        <f t="shared" si="5"/>
        <v>640.79999999999995</v>
      </c>
    </row>
    <row r="238" spans="1:9" ht="30" x14ac:dyDescent="0.25">
      <c r="A238" s="9" t="s">
        <v>59</v>
      </c>
      <c r="B238" s="18" t="s">
        <v>580</v>
      </c>
      <c r="C238" s="9" t="s">
        <v>9</v>
      </c>
      <c r="D238" s="18" t="s">
        <v>203</v>
      </c>
      <c r="E238" s="20" t="s">
        <v>3189</v>
      </c>
      <c r="F238" s="9" t="s">
        <v>8</v>
      </c>
      <c r="G238" s="22">
        <v>693</v>
      </c>
      <c r="H238" s="10">
        <v>0.11</v>
      </c>
      <c r="I238" s="77">
        <f t="shared" si="5"/>
        <v>616.77</v>
      </c>
    </row>
    <row r="239" spans="1:9" ht="30" x14ac:dyDescent="0.25">
      <c r="A239" s="9" t="s">
        <v>59</v>
      </c>
      <c r="B239" s="18" t="s">
        <v>594</v>
      </c>
      <c r="C239" s="9" t="s">
        <v>9</v>
      </c>
      <c r="D239" s="18" t="s">
        <v>203</v>
      </c>
      <c r="E239" s="20" t="s">
        <v>3190</v>
      </c>
      <c r="F239" s="9" t="s">
        <v>8</v>
      </c>
      <c r="G239" s="22">
        <v>630</v>
      </c>
      <c r="H239" s="10">
        <v>0.11</v>
      </c>
      <c r="I239" s="77">
        <f t="shared" si="5"/>
        <v>560.70000000000005</v>
      </c>
    </row>
    <row r="240" spans="1:9" ht="30" x14ac:dyDescent="0.25">
      <c r="A240" s="9" t="s">
        <v>59</v>
      </c>
      <c r="B240" s="18" t="s">
        <v>710</v>
      </c>
      <c r="C240" s="9" t="s">
        <v>9</v>
      </c>
      <c r="D240" s="18" t="s">
        <v>203</v>
      </c>
      <c r="E240" s="20" t="s">
        <v>3191</v>
      </c>
      <c r="F240" s="9" t="s">
        <v>8</v>
      </c>
      <c r="G240" s="22">
        <v>360</v>
      </c>
      <c r="H240" s="10">
        <v>0.11</v>
      </c>
      <c r="I240" s="77">
        <f t="shared" si="5"/>
        <v>320.39999999999998</v>
      </c>
    </row>
    <row r="241" spans="1:9" ht="30" x14ac:dyDescent="0.25">
      <c r="A241" s="9" t="s">
        <v>59</v>
      </c>
      <c r="B241" s="18" t="s">
        <v>762</v>
      </c>
      <c r="C241" s="9" t="s">
        <v>9</v>
      </c>
      <c r="D241" s="18" t="s">
        <v>203</v>
      </c>
      <c r="E241" s="20" t="s">
        <v>3192</v>
      </c>
      <c r="F241" s="9" t="s">
        <v>8</v>
      </c>
      <c r="G241" s="22">
        <v>59</v>
      </c>
      <c r="H241" s="10">
        <v>0.11</v>
      </c>
      <c r="I241" s="77">
        <f t="shared" si="5"/>
        <v>52.51</v>
      </c>
    </row>
    <row r="242" spans="1:9" ht="60" x14ac:dyDescent="0.25">
      <c r="A242" s="9" t="s">
        <v>59</v>
      </c>
      <c r="B242" s="18" t="s">
        <v>763</v>
      </c>
      <c r="C242" s="9" t="s">
        <v>9</v>
      </c>
      <c r="D242" s="18" t="s">
        <v>203</v>
      </c>
      <c r="E242" s="20" t="s">
        <v>3193</v>
      </c>
      <c r="F242" s="9" t="s">
        <v>8</v>
      </c>
      <c r="G242" s="22">
        <v>670</v>
      </c>
      <c r="H242" s="10">
        <v>0.11</v>
      </c>
      <c r="I242" s="77">
        <f t="shared" si="5"/>
        <v>596.29999999999995</v>
      </c>
    </row>
    <row r="243" spans="1:9" ht="30" x14ac:dyDescent="0.25">
      <c r="A243" s="9" t="s">
        <v>59</v>
      </c>
      <c r="B243" s="18" t="s">
        <v>3073</v>
      </c>
      <c r="C243" s="9" t="s">
        <v>9</v>
      </c>
      <c r="D243" s="18" t="s">
        <v>203</v>
      </c>
      <c r="E243" s="20" t="s">
        <v>3194</v>
      </c>
      <c r="F243" s="9" t="s">
        <v>8</v>
      </c>
      <c r="G243" s="22">
        <v>571.1</v>
      </c>
      <c r="H243" s="10">
        <v>0.11</v>
      </c>
      <c r="I243" s="77">
        <f t="shared" si="5"/>
        <v>508.27900000000005</v>
      </c>
    </row>
    <row r="244" spans="1:9" ht="30" x14ac:dyDescent="0.25">
      <c r="A244" s="9" t="s">
        <v>59</v>
      </c>
      <c r="B244" s="18" t="s">
        <v>3074</v>
      </c>
      <c r="C244" s="9" t="s">
        <v>9</v>
      </c>
      <c r="D244" s="18" t="s">
        <v>203</v>
      </c>
      <c r="E244" s="20" t="s">
        <v>3195</v>
      </c>
      <c r="F244" s="9" t="s">
        <v>8</v>
      </c>
      <c r="G244" s="22">
        <v>571.1</v>
      </c>
      <c r="H244" s="10">
        <v>0.11</v>
      </c>
      <c r="I244" s="77">
        <f t="shared" si="5"/>
        <v>508.27900000000005</v>
      </c>
    </row>
    <row r="245" spans="1:9" x14ac:dyDescent="0.25">
      <c r="A245" s="9" t="s">
        <v>59</v>
      </c>
      <c r="B245" s="18" t="s">
        <v>204</v>
      </c>
      <c r="C245" s="9" t="s">
        <v>9</v>
      </c>
      <c r="D245" s="18" t="s">
        <v>203</v>
      </c>
      <c r="E245" s="20" t="s">
        <v>867</v>
      </c>
      <c r="F245" s="9" t="s">
        <v>8</v>
      </c>
      <c r="G245" s="22">
        <v>311</v>
      </c>
      <c r="H245" s="10">
        <v>0.11</v>
      </c>
      <c r="I245" s="77">
        <f t="shared" si="5"/>
        <v>276.79000000000002</v>
      </c>
    </row>
    <row r="246" spans="1:9" ht="30" x14ac:dyDescent="0.25">
      <c r="A246" s="9" t="s">
        <v>1471</v>
      </c>
      <c r="B246" s="18" t="s">
        <v>205</v>
      </c>
      <c r="C246" s="9" t="s">
        <v>9</v>
      </c>
      <c r="D246" s="18" t="s">
        <v>203</v>
      </c>
      <c r="E246" s="20" t="s">
        <v>868</v>
      </c>
      <c r="F246" s="9" t="s">
        <v>8</v>
      </c>
      <c r="G246" s="22">
        <v>396</v>
      </c>
      <c r="H246" s="10">
        <v>0.11</v>
      </c>
      <c r="I246" s="77">
        <f t="shared" si="5"/>
        <v>352.44</v>
      </c>
    </row>
    <row r="247" spans="1:9" ht="30" x14ac:dyDescent="0.25">
      <c r="A247" s="9" t="s">
        <v>1471</v>
      </c>
      <c r="B247" s="18" t="s">
        <v>206</v>
      </c>
      <c r="C247" s="9" t="s">
        <v>9</v>
      </c>
      <c r="D247" s="18" t="s">
        <v>203</v>
      </c>
      <c r="E247" s="20" t="s">
        <v>869</v>
      </c>
      <c r="F247" s="9" t="s">
        <v>8</v>
      </c>
      <c r="G247" s="22">
        <v>396</v>
      </c>
      <c r="H247" s="10">
        <v>0.11</v>
      </c>
      <c r="I247" s="77">
        <f t="shared" si="5"/>
        <v>352.44</v>
      </c>
    </row>
    <row r="248" spans="1:9" ht="30" x14ac:dyDescent="0.25">
      <c r="A248" s="9" t="s">
        <v>1471</v>
      </c>
      <c r="B248" s="18" t="s">
        <v>207</v>
      </c>
      <c r="C248" s="9" t="s">
        <v>9</v>
      </c>
      <c r="D248" s="18" t="s">
        <v>203</v>
      </c>
      <c r="E248" s="20" t="s">
        <v>870</v>
      </c>
      <c r="F248" s="9" t="s">
        <v>8</v>
      </c>
      <c r="G248" s="22">
        <v>844</v>
      </c>
      <c r="H248" s="10">
        <v>0.11</v>
      </c>
      <c r="I248" s="77">
        <f t="shared" si="5"/>
        <v>751.16</v>
      </c>
    </row>
    <row r="249" spans="1:9" ht="30" x14ac:dyDescent="0.25">
      <c r="A249" s="9" t="s">
        <v>1471</v>
      </c>
      <c r="B249" s="18" t="s">
        <v>208</v>
      </c>
      <c r="C249" s="9" t="s">
        <v>9</v>
      </c>
      <c r="D249" s="18" t="s">
        <v>203</v>
      </c>
      <c r="E249" s="20" t="s">
        <v>871</v>
      </c>
      <c r="F249" s="9" t="s">
        <v>8</v>
      </c>
      <c r="G249" s="22">
        <v>1127</v>
      </c>
      <c r="H249" s="10">
        <v>0.11</v>
      </c>
      <c r="I249" s="77">
        <f t="shared" si="5"/>
        <v>1003.03</v>
      </c>
    </row>
    <row r="250" spans="1:9" ht="30" x14ac:dyDescent="0.25">
      <c r="A250" s="9" t="s">
        <v>1471</v>
      </c>
      <c r="B250" s="18" t="s">
        <v>209</v>
      </c>
      <c r="C250" s="9" t="s">
        <v>9</v>
      </c>
      <c r="D250" s="18" t="s">
        <v>203</v>
      </c>
      <c r="E250" s="20" t="s">
        <v>872</v>
      </c>
      <c r="F250" s="9" t="s">
        <v>8</v>
      </c>
      <c r="G250" s="22">
        <v>844</v>
      </c>
      <c r="H250" s="10">
        <v>0.11</v>
      </c>
      <c r="I250" s="77">
        <f t="shared" si="5"/>
        <v>751.16</v>
      </c>
    </row>
    <row r="251" spans="1:9" x14ac:dyDescent="0.25">
      <c r="A251" s="9" t="s">
        <v>59</v>
      </c>
      <c r="B251" s="18" t="s">
        <v>210</v>
      </c>
      <c r="C251" s="9" t="s">
        <v>9</v>
      </c>
      <c r="D251" s="18" t="s">
        <v>203</v>
      </c>
      <c r="E251" s="20" t="s">
        <v>873</v>
      </c>
      <c r="F251" s="9" t="s">
        <v>8</v>
      </c>
      <c r="G251" s="22">
        <v>157.91999999999999</v>
      </c>
      <c r="H251" s="10">
        <v>0.11</v>
      </c>
      <c r="I251" s="77">
        <f t="shared" si="5"/>
        <v>140.5488</v>
      </c>
    </row>
    <row r="252" spans="1:9" x14ac:dyDescent="0.25">
      <c r="A252" s="9" t="s">
        <v>59</v>
      </c>
      <c r="B252" s="18" t="s">
        <v>211</v>
      </c>
      <c r="C252" s="9" t="s">
        <v>9</v>
      </c>
      <c r="D252" s="18" t="s">
        <v>203</v>
      </c>
      <c r="E252" s="20" t="s">
        <v>874</v>
      </c>
      <c r="F252" s="9" t="s">
        <v>8</v>
      </c>
      <c r="G252" s="22">
        <v>200</v>
      </c>
      <c r="H252" s="10">
        <v>0.11</v>
      </c>
      <c r="I252" s="77">
        <f t="shared" si="5"/>
        <v>178</v>
      </c>
    </row>
    <row r="253" spans="1:9" x14ac:dyDescent="0.25">
      <c r="A253" s="9" t="s">
        <v>59</v>
      </c>
      <c r="B253" s="18" t="s">
        <v>213</v>
      </c>
      <c r="C253" s="9" t="s">
        <v>9</v>
      </c>
      <c r="D253" s="18" t="s">
        <v>203</v>
      </c>
      <c r="E253" s="20" t="s">
        <v>875</v>
      </c>
      <c r="F253" s="9" t="s">
        <v>8</v>
      </c>
      <c r="G253" s="22">
        <v>119</v>
      </c>
      <c r="H253" s="10">
        <v>0.11</v>
      </c>
      <c r="I253" s="77">
        <f t="shared" si="5"/>
        <v>105.91</v>
      </c>
    </row>
    <row r="254" spans="1:9" x14ac:dyDescent="0.25">
      <c r="A254" s="9" t="s">
        <v>59</v>
      </c>
      <c r="B254" s="18" t="s">
        <v>214</v>
      </c>
      <c r="C254" s="9" t="s">
        <v>9</v>
      </c>
      <c r="D254" s="18" t="s">
        <v>203</v>
      </c>
      <c r="E254" s="20" t="s">
        <v>876</v>
      </c>
      <c r="F254" s="9" t="s">
        <v>8</v>
      </c>
      <c r="G254" s="22">
        <v>87</v>
      </c>
      <c r="H254" s="10">
        <v>0.11</v>
      </c>
      <c r="I254" s="77">
        <f t="shared" si="5"/>
        <v>77.430000000000007</v>
      </c>
    </row>
    <row r="255" spans="1:9" ht="45" x14ac:dyDescent="0.25">
      <c r="A255" s="9" t="s">
        <v>1474</v>
      </c>
      <c r="B255" s="18" t="s">
        <v>215</v>
      </c>
      <c r="C255" s="9" t="s">
        <v>9</v>
      </c>
      <c r="D255" s="18" t="s">
        <v>203</v>
      </c>
      <c r="E255" s="20" t="s">
        <v>877</v>
      </c>
      <c r="F255" s="9" t="s">
        <v>8</v>
      </c>
      <c r="G255" s="22">
        <v>1840.43</v>
      </c>
      <c r="H255" s="10">
        <v>0.11</v>
      </c>
      <c r="I255" s="77">
        <f t="shared" si="5"/>
        <v>1637.9827</v>
      </c>
    </row>
    <row r="256" spans="1:9" x14ac:dyDescent="0.25">
      <c r="A256" s="12" t="s">
        <v>1471</v>
      </c>
      <c r="B256" s="18" t="s">
        <v>216</v>
      </c>
      <c r="C256" s="9" t="s">
        <v>9</v>
      </c>
      <c r="D256" s="18" t="s">
        <v>203</v>
      </c>
      <c r="E256" s="20" t="s">
        <v>878</v>
      </c>
      <c r="F256" s="9" t="s">
        <v>8</v>
      </c>
      <c r="G256" s="22">
        <v>552</v>
      </c>
      <c r="H256" s="10">
        <v>0.11</v>
      </c>
      <c r="I256" s="77">
        <f t="shared" si="5"/>
        <v>491.28000000000003</v>
      </c>
    </row>
    <row r="257" spans="1:9" ht="30" x14ac:dyDescent="0.25">
      <c r="A257" s="11" t="s">
        <v>1471</v>
      </c>
      <c r="B257" s="18" t="s">
        <v>218</v>
      </c>
      <c r="C257" s="9" t="s">
        <v>9</v>
      </c>
      <c r="D257" s="18" t="s">
        <v>203</v>
      </c>
      <c r="E257" s="20" t="s">
        <v>879</v>
      </c>
      <c r="F257" s="9" t="s">
        <v>8</v>
      </c>
      <c r="G257" s="22">
        <v>1735</v>
      </c>
      <c r="H257" s="10">
        <v>0.11</v>
      </c>
      <c r="I257" s="77">
        <f t="shared" si="5"/>
        <v>1544.15</v>
      </c>
    </row>
    <row r="258" spans="1:9" ht="30" x14ac:dyDescent="0.25">
      <c r="A258" s="9" t="s">
        <v>1474</v>
      </c>
      <c r="B258" s="18" t="s">
        <v>220</v>
      </c>
      <c r="C258" s="9" t="s">
        <v>9</v>
      </c>
      <c r="D258" s="18" t="s">
        <v>203</v>
      </c>
      <c r="E258" s="29" t="s">
        <v>880</v>
      </c>
      <c r="F258" s="9" t="s">
        <v>8</v>
      </c>
      <c r="G258" s="22">
        <v>1076</v>
      </c>
      <c r="H258" s="10">
        <v>0.11</v>
      </c>
      <c r="I258" s="77">
        <f t="shared" si="5"/>
        <v>957.64</v>
      </c>
    </row>
    <row r="259" spans="1:9" ht="30" x14ac:dyDescent="0.25">
      <c r="A259" s="9" t="s">
        <v>1474</v>
      </c>
      <c r="B259" s="18" t="s">
        <v>221</v>
      </c>
      <c r="C259" s="9" t="s">
        <v>9</v>
      </c>
      <c r="D259" s="18" t="s">
        <v>203</v>
      </c>
      <c r="E259" s="20" t="s">
        <v>881</v>
      </c>
      <c r="F259" s="9" t="s">
        <v>8</v>
      </c>
      <c r="G259" s="22">
        <v>1175</v>
      </c>
      <c r="H259" s="10">
        <v>0.11</v>
      </c>
      <c r="I259" s="77">
        <f t="shared" si="5"/>
        <v>1045.75</v>
      </c>
    </row>
    <row r="260" spans="1:9" ht="45" x14ac:dyDescent="0.25">
      <c r="A260" s="12" t="s">
        <v>1471</v>
      </c>
      <c r="B260" s="18" t="s">
        <v>222</v>
      </c>
      <c r="C260" s="9" t="s">
        <v>9</v>
      </c>
      <c r="D260" s="18" t="s">
        <v>203</v>
      </c>
      <c r="E260" s="20" t="s">
        <v>882</v>
      </c>
      <c r="F260" s="9" t="s">
        <v>8</v>
      </c>
      <c r="G260" s="22">
        <v>2178</v>
      </c>
      <c r="H260" s="10">
        <v>0.11</v>
      </c>
      <c r="I260" s="77">
        <f t="shared" si="5"/>
        <v>1938.42</v>
      </c>
    </row>
    <row r="261" spans="1:9" ht="45" x14ac:dyDescent="0.25">
      <c r="A261" s="9" t="s">
        <v>1471</v>
      </c>
      <c r="B261" s="18" t="s">
        <v>223</v>
      </c>
      <c r="C261" s="9" t="s">
        <v>9</v>
      </c>
      <c r="D261" s="18" t="s">
        <v>203</v>
      </c>
      <c r="E261" s="20" t="s">
        <v>883</v>
      </c>
      <c r="F261" s="9" t="s">
        <v>8</v>
      </c>
      <c r="G261" s="22">
        <v>2324</v>
      </c>
      <c r="H261" s="10">
        <v>0.11</v>
      </c>
      <c r="I261" s="77">
        <f t="shared" si="5"/>
        <v>2068.36</v>
      </c>
    </row>
    <row r="262" spans="1:9" ht="30" x14ac:dyDescent="0.25">
      <c r="A262" s="9" t="s">
        <v>1471</v>
      </c>
      <c r="B262" s="18" t="s">
        <v>231</v>
      </c>
      <c r="C262" s="9" t="s">
        <v>9</v>
      </c>
      <c r="D262" s="18" t="s">
        <v>203</v>
      </c>
      <c r="E262" s="20" t="s">
        <v>884</v>
      </c>
      <c r="F262" s="9" t="s">
        <v>8</v>
      </c>
      <c r="G262" s="22">
        <v>1779</v>
      </c>
      <c r="H262" s="10">
        <v>0.11</v>
      </c>
      <c r="I262" s="77">
        <f t="shared" si="5"/>
        <v>1583.31</v>
      </c>
    </row>
    <row r="263" spans="1:9" ht="45" x14ac:dyDescent="0.25">
      <c r="A263" s="9" t="s">
        <v>1471</v>
      </c>
      <c r="B263" s="18" t="s">
        <v>232</v>
      </c>
      <c r="C263" s="9" t="s">
        <v>9</v>
      </c>
      <c r="D263" s="18" t="s">
        <v>203</v>
      </c>
      <c r="E263" s="20" t="s">
        <v>885</v>
      </c>
      <c r="F263" s="9" t="s">
        <v>8</v>
      </c>
      <c r="G263" s="22">
        <v>1910</v>
      </c>
      <c r="H263" s="10">
        <v>0.11</v>
      </c>
      <c r="I263" s="77">
        <f t="shared" si="5"/>
        <v>1699.9</v>
      </c>
    </row>
    <row r="264" spans="1:9" ht="30" x14ac:dyDescent="0.25">
      <c r="A264" s="9" t="s">
        <v>1471</v>
      </c>
      <c r="B264" s="18" t="s">
        <v>233</v>
      </c>
      <c r="C264" s="9" t="s">
        <v>9</v>
      </c>
      <c r="D264" s="18" t="s">
        <v>203</v>
      </c>
      <c r="E264" s="20" t="s">
        <v>886</v>
      </c>
      <c r="F264" s="9" t="s">
        <v>8</v>
      </c>
      <c r="G264" s="22">
        <v>1866</v>
      </c>
      <c r="H264" s="10">
        <v>0.11</v>
      </c>
      <c r="I264" s="77">
        <f t="shared" si="5"/>
        <v>1660.74</v>
      </c>
    </row>
    <row r="265" spans="1:9" ht="45" x14ac:dyDescent="0.25">
      <c r="A265" s="9" t="s">
        <v>1471</v>
      </c>
      <c r="B265" s="18" t="s">
        <v>234</v>
      </c>
      <c r="C265" s="9" t="s">
        <v>9</v>
      </c>
      <c r="D265" s="18" t="s">
        <v>203</v>
      </c>
      <c r="E265" s="20" t="s">
        <v>887</v>
      </c>
      <c r="F265" s="9" t="s">
        <v>8</v>
      </c>
      <c r="G265" s="22">
        <v>1977</v>
      </c>
      <c r="H265" s="10">
        <v>0.11</v>
      </c>
      <c r="I265" s="77">
        <f t="shared" si="5"/>
        <v>1759.53</v>
      </c>
    </row>
    <row r="266" spans="1:9" ht="45" x14ac:dyDescent="0.25">
      <c r="A266" s="11" t="s">
        <v>1471</v>
      </c>
      <c r="B266" s="18" t="s">
        <v>235</v>
      </c>
      <c r="C266" s="9" t="s">
        <v>9</v>
      </c>
      <c r="D266" s="18" t="s">
        <v>203</v>
      </c>
      <c r="E266" s="20" t="s">
        <v>888</v>
      </c>
      <c r="F266" s="9" t="s">
        <v>8</v>
      </c>
      <c r="G266" s="22">
        <v>2123</v>
      </c>
      <c r="H266" s="10">
        <v>0.11</v>
      </c>
      <c r="I266" s="77">
        <f t="shared" si="5"/>
        <v>1889.47</v>
      </c>
    </row>
    <row r="267" spans="1:9" ht="30" x14ac:dyDescent="0.25">
      <c r="A267" s="9" t="s">
        <v>1474</v>
      </c>
      <c r="B267" s="18" t="s">
        <v>242</v>
      </c>
      <c r="C267" s="9" t="s">
        <v>9</v>
      </c>
      <c r="D267" s="18" t="s">
        <v>203</v>
      </c>
      <c r="E267" s="20" t="s">
        <v>889</v>
      </c>
      <c r="F267" s="9" t="s">
        <v>8</v>
      </c>
      <c r="G267" s="22">
        <v>1220</v>
      </c>
      <c r="H267" s="10">
        <v>0.11</v>
      </c>
      <c r="I267" s="77">
        <f t="shared" si="5"/>
        <v>1085.8</v>
      </c>
    </row>
    <row r="268" spans="1:9" ht="30" x14ac:dyDescent="0.25">
      <c r="A268" s="9" t="s">
        <v>1474</v>
      </c>
      <c r="B268" s="18" t="s">
        <v>243</v>
      </c>
      <c r="C268" s="9" t="s">
        <v>9</v>
      </c>
      <c r="D268" s="18" t="s">
        <v>203</v>
      </c>
      <c r="E268" s="20" t="s">
        <v>890</v>
      </c>
      <c r="F268" s="9" t="s">
        <v>8</v>
      </c>
      <c r="G268" s="22">
        <v>1319</v>
      </c>
      <c r="H268" s="10">
        <v>0.11</v>
      </c>
      <c r="I268" s="77">
        <f t="shared" si="5"/>
        <v>1173.9100000000001</v>
      </c>
    </row>
    <row r="269" spans="1:9" ht="30" x14ac:dyDescent="0.25">
      <c r="A269" s="9" t="s">
        <v>1474</v>
      </c>
      <c r="B269" s="18" t="s">
        <v>244</v>
      </c>
      <c r="C269" s="9" t="s">
        <v>9</v>
      </c>
      <c r="D269" s="18" t="s">
        <v>203</v>
      </c>
      <c r="E269" s="20" t="s">
        <v>891</v>
      </c>
      <c r="F269" s="9" t="s">
        <v>8</v>
      </c>
      <c r="G269" s="22">
        <v>1481</v>
      </c>
      <c r="H269" s="10">
        <v>0.11</v>
      </c>
      <c r="I269" s="77">
        <f t="shared" si="5"/>
        <v>1318.09</v>
      </c>
    </row>
    <row r="270" spans="1:9" ht="45" x14ac:dyDescent="0.25">
      <c r="A270" s="9" t="s">
        <v>1474</v>
      </c>
      <c r="B270" s="18" t="s">
        <v>245</v>
      </c>
      <c r="C270" s="9" t="s">
        <v>9</v>
      </c>
      <c r="D270" s="18" t="s">
        <v>203</v>
      </c>
      <c r="E270" s="20" t="s">
        <v>892</v>
      </c>
      <c r="F270" s="9" t="s">
        <v>8</v>
      </c>
      <c r="G270" s="22">
        <v>1580</v>
      </c>
      <c r="H270" s="10">
        <v>0.11</v>
      </c>
      <c r="I270" s="77">
        <f t="shared" si="5"/>
        <v>1406.2</v>
      </c>
    </row>
    <row r="271" spans="1:9" ht="30" x14ac:dyDescent="0.25">
      <c r="A271" s="9" t="s">
        <v>1474</v>
      </c>
      <c r="B271" s="18" t="s">
        <v>246</v>
      </c>
      <c r="C271" s="9" t="s">
        <v>9</v>
      </c>
      <c r="D271" s="18" t="s">
        <v>203</v>
      </c>
      <c r="E271" s="20" t="s">
        <v>893</v>
      </c>
      <c r="F271" s="9" t="s">
        <v>8</v>
      </c>
      <c r="G271" s="22">
        <v>1337</v>
      </c>
      <c r="H271" s="10">
        <v>0.11</v>
      </c>
      <c r="I271" s="77">
        <f t="shared" si="5"/>
        <v>1189.93</v>
      </c>
    </row>
    <row r="272" spans="1:9" ht="45" x14ac:dyDescent="0.25">
      <c r="A272" s="9" t="s">
        <v>1474</v>
      </c>
      <c r="B272" s="18" t="s">
        <v>247</v>
      </c>
      <c r="C272" s="9" t="s">
        <v>9</v>
      </c>
      <c r="D272" s="18" t="s">
        <v>203</v>
      </c>
      <c r="E272" s="20" t="s">
        <v>894</v>
      </c>
      <c r="F272" s="9" t="s">
        <v>8</v>
      </c>
      <c r="G272" s="22">
        <v>1436</v>
      </c>
      <c r="H272" s="10">
        <v>0.11</v>
      </c>
      <c r="I272" s="77">
        <f t="shared" si="5"/>
        <v>1278.04</v>
      </c>
    </row>
    <row r="273" spans="1:9" ht="45" x14ac:dyDescent="0.25">
      <c r="A273" s="9" t="s">
        <v>1474</v>
      </c>
      <c r="B273" s="18" t="s">
        <v>248</v>
      </c>
      <c r="C273" s="9" t="s">
        <v>9</v>
      </c>
      <c r="D273" s="18" t="s">
        <v>203</v>
      </c>
      <c r="E273" s="20" t="s">
        <v>895</v>
      </c>
      <c r="F273" s="9" t="s">
        <v>8</v>
      </c>
      <c r="G273" s="22">
        <v>1278</v>
      </c>
      <c r="H273" s="10">
        <v>0.11</v>
      </c>
      <c r="I273" s="77">
        <f t="shared" si="5"/>
        <v>1137.42</v>
      </c>
    </row>
    <row r="274" spans="1:9" ht="30" x14ac:dyDescent="0.25">
      <c r="A274" s="9" t="s">
        <v>1474</v>
      </c>
      <c r="B274" s="18" t="s">
        <v>249</v>
      </c>
      <c r="C274" s="9" t="s">
        <v>9</v>
      </c>
      <c r="D274" s="18" t="s">
        <v>203</v>
      </c>
      <c r="E274" s="20" t="s">
        <v>896</v>
      </c>
      <c r="F274" s="9" t="s">
        <v>8</v>
      </c>
      <c r="G274" s="22">
        <v>1179</v>
      </c>
      <c r="H274" s="10">
        <v>0.11</v>
      </c>
      <c r="I274" s="77">
        <f t="shared" si="5"/>
        <v>1049.31</v>
      </c>
    </row>
    <row r="275" spans="1:9" ht="45" x14ac:dyDescent="0.25">
      <c r="A275" s="9" t="s">
        <v>1474</v>
      </c>
      <c r="B275" s="18" t="s">
        <v>250</v>
      </c>
      <c r="C275" s="9" t="s">
        <v>9</v>
      </c>
      <c r="D275" s="18" t="s">
        <v>203</v>
      </c>
      <c r="E275" s="20" t="s">
        <v>897</v>
      </c>
      <c r="F275" s="9" t="s">
        <v>8</v>
      </c>
      <c r="G275" s="22">
        <v>1440</v>
      </c>
      <c r="H275" s="10">
        <v>0.11</v>
      </c>
      <c r="I275" s="77">
        <f t="shared" si="5"/>
        <v>1281.5999999999999</v>
      </c>
    </row>
    <row r="276" spans="1:9" ht="45" x14ac:dyDescent="0.25">
      <c r="A276" s="9" t="s">
        <v>1474</v>
      </c>
      <c r="B276" s="18" t="s">
        <v>251</v>
      </c>
      <c r="C276" s="9" t="s">
        <v>9</v>
      </c>
      <c r="D276" s="18" t="s">
        <v>203</v>
      </c>
      <c r="E276" s="20" t="s">
        <v>898</v>
      </c>
      <c r="F276" s="9" t="s">
        <v>8</v>
      </c>
      <c r="G276" s="22">
        <v>1539</v>
      </c>
      <c r="H276" s="10">
        <v>0.11</v>
      </c>
      <c r="I276" s="77">
        <f t="shared" ref="I276:I326" si="6">(G276)*(1-0.11)</f>
        <v>1369.71</v>
      </c>
    </row>
    <row r="277" spans="1:9" ht="45" x14ac:dyDescent="0.25">
      <c r="A277" s="9" t="s">
        <v>1474</v>
      </c>
      <c r="B277" s="18" t="s">
        <v>252</v>
      </c>
      <c r="C277" s="9" t="s">
        <v>9</v>
      </c>
      <c r="D277" s="18" t="s">
        <v>203</v>
      </c>
      <c r="E277" s="20" t="s">
        <v>899</v>
      </c>
      <c r="F277" s="9" t="s">
        <v>8</v>
      </c>
      <c r="G277" s="22">
        <v>1698</v>
      </c>
      <c r="H277" s="10">
        <v>0.11</v>
      </c>
      <c r="I277" s="77">
        <f t="shared" si="6"/>
        <v>1511.22</v>
      </c>
    </row>
    <row r="278" spans="1:9" ht="30" x14ac:dyDescent="0.25">
      <c r="A278" s="9" t="s">
        <v>1474</v>
      </c>
      <c r="B278" s="18" t="s">
        <v>253</v>
      </c>
      <c r="C278" s="9" t="s">
        <v>9</v>
      </c>
      <c r="D278" s="18" t="s">
        <v>203</v>
      </c>
      <c r="E278" s="20" t="s">
        <v>900</v>
      </c>
      <c r="F278" s="9" t="s">
        <v>8</v>
      </c>
      <c r="G278" s="22">
        <v>1338</v>
      </c>
      <c r="H278" s="10">
        <v>0.11</v>
      </c>
      <c r="I278" s="77">
        <f t="shared" si="6"/>
        <v>1190.82</v>
      </c>
    </row>
    <row r="279" spans="1:9" ht="45" x14ac:dyDescent="0.25">
      <c r="A279" s="9" t="s">
        <v>1474</v>
      </c>
      <c r="B279" s="18" t="s">
        <v>254</v>
      </c>
      <c r="C279" s="9" t="s">
        <v>9</v>
      </c>
      <c r="D279" s="18" t="s">
        <v>203</v>
      </c>
      <c r="E279" s="20" t="s">
        <v>901</v>
      </c>
      <c r="F279" s="9" t="s">
        <v>8</v>
      </c>
      <c r="G279" s="22">
        <v>1599</v>
      </c>
      <c r="H279" s="10">
        <v>0.11</v>
      </c>
      <c r="I279" s="77">
        <f t="shared" si="6"/>
        <v>1423.1100000000001</v>
      </c>
    </row>
    <row r="280" spans="1:9" ht="30" x14ac:dyDescent="0.25">
      <c r="A280" s="9" t="s">
        <v>1474</v>
      </c>
      <c r="B280" s="18" t="s">
        <v>255</v>
      </c>
      <c r="C280" s="9" t="s">
        <v>9</v>
      </c>
      <c r="D280" s="18" t="s">
        <v>203</v>
      </c>
      <c r="E280" s="20" t="s">
        <v>902</v>
      </c>
      <c r="F280" s="9" t="s">
        <v>8</v>
      </c>
      <c r="G280" s="22">
        <v>1437</v>
      </c>
      <c r="H280" s="10">
        <v>0.11</v>
      </c>
      <c r="I280" s="77">
        <f t="shared" si="6"/>
        <v>1278.93</v>
      </c>
    </row>
    <row r="281" spans="1:9" x14ac:dyDescent="0.25">
      <c r="A281" s="9" t="s">
        <v>1474</v>
      </c>
      <c r="B281" s="18" t="s">
        <v>256</v>
      </c>
      <c r="C281" s="9" t="s">
        <v>9</v>
      </c>
      <c r="D281" s="18" t="s">
        <v>203</v>
      </c>
      <c r="E281" s="20" t="s">
        <v>903</v>
      </c>
      <c r="F281" s="9" t="s">
        <v>8</v>
      </c>
      <c r="G281" s="22">
        <v>739</v>
      </c>
      <c r="H281" s="10">
        <v>0.11</v>
      </c>
      <c r="I281" s="77">
        <f t="shared" si="6"/>
        <v>657.71</v>
      </c>
    </row>
    <row r="282" spans="1:9" ht="30" x14ac:dyDescent="0.25">
      <c r="A282" s="9" t="s">
        <v>1474</v>
      </c>
      <c r="B282" s="18" t="s">
        <v>257</v>
      </c>
      <c r="C282" s="9" t="s">
        <v>9</v>
      </c>
      <c r="D282" s="18" t="s">
        <v>203</v>
      </c>
      <c r="E282" s="20" t="s">
        <v>904</v>
      </c>
      <c r="F282" s="9" t="s">
        <v>8</v>
      </c>
      <c r="G282" s="22">
        <v>1000</v>
      </c>
      <c r="H282" s="10">
        <v>0.11</v>
      </c>
      <c r="I282" s="77">
        <f t="shared" si="6"/>
        <v>890</v>
      </c>
    </row>
    <row r="283" spans="1:9" ht="30" x14ac:dyDescent="0.25">
      <c r="A283" s="12" t="s">
        <v>1475</v>
      </c>
      <c r="B283" s="18" t="s">
        <v>260</v>
      </c>
      <c r="C283" s="9" t="s">
        <v>9</v>
      </c>
      <c r="D283" s="18" t="s">
        <v>203</v>
      </c>
      <c r="E283" s="20" t="s">
        <v>905</v>
      </c>
      <c r="F283" s="9" t="s">
        <v>8</v>
      </c>
      <c r="G283" s="22">
        <v>717</v>
      </c>
      <c r="H283" s="10">
        <v>0.11</v>
      </c>
      <c r="I283" s="77">
        <f t="shared" si="6"/>
        <v>638.13</v>
      </c>
    </row>
    <row r="284" spans="1:9" ht="30" x14ac:dyDescent="0.25">
      <c r="A284" s="8" t="s">
        <v>59</v>
      </c>
      <c r="B284" s="18" t="s">
        <v>263</v>
      </c>
      <c r="C284" s="9" t="s">
        <v>9</v>
      </c>
      <c r="D284" s="18" t="s">
        <v>203</v>
      </c>
      <c r="E284" s="20" t="s">
        <v>906</v>
      </c>
      <c r="F284" s="9" t="s">
        <v>8</v>
      </c>
      <c r="G284" s="22">
        <v>1212</v>
      </c>
      <c r="H284" s="10">
        <v>0.11</v>
      </c>
      <c r="I284" s="77">
        <f t="shared" si="6"/>
        <v>1078.68</v>
      </c>
    </row>
    <row r="285" spans="1:9" ht="45" x14ac:dyDescent="0.25">
      <c r="A285" s="11" t="s">
        <v>1471</v>
      </c>
      <c r="B285" s="18" t="s">
        <v>264</v>
      </c>
      <c r="C285" s="9" t="s">
        <v>9</v>
      </c>
      <c r="D285" s="18" t="s">
        <v>203</v>
      </c>
      <c r="E285" s="20" t="s">
        <v>907</v>
      </c>
      <c r="F285" s="9" t="s">
        <v>8</v>
      </c>
      <c r="G285" s="22">
        <v>1797</v>
      </c>
      <c r="H285" s="10">
        <v>0.11</v>
      </c>
      <c r="I285" s="77">
        <f t="shared" si="6"/>
        <v>1599.33</v>
      </c>
    </row>
    <row r="286" spans="1:9" ht="30" x14ac:dyDescent="0.25">
      <c r="A286" s="9" t="s">
        <v>1474</v>
      </c>
      <c r="B286" s="18" t="s">
        <v>266</v>
      </c>
      <c r="C286" s="9" t="s">
        <v>9</v>
      </c>
      <c r="D286" s="18" t="s">
        <v>203</v>
      </c>
      <c r="E286" s="20" t="s">
        <v>909</v>
      </c>
      <c r="F286" s="9" t="s">
        <v>8</v>
      </c>
      <c r="G286" s="22">
        <v>544.59</v>
      </c>
      <c r="H286" s="10">
        <v>0.11</v>
      </c>
      <c r="I286" s="77">
        <f t="shared" si="6"/>
        <v>484.68510000000003</v>
      </c>
    </row>
    <row r="287" spans="1:9" ht="30" x14ac:dyDescent="0.25">
      <c r="A287" s="9" t="s">
        <v>59</v>
      </c>
      <c r="B287" s="18" t="s">
        <v>267</v>
      </c>
      <c r="C287" s="9" t="s">
        <v>9</v>
      </c>
      <c r="D287" s="18" t="s">
        <v>203</v>
      </c>
      <c r="E287" s="20" t="s">
        <v>910</v>
      </c>
      <c r="F287" s="9" t="s">
        <v>8</v>
      </c>
      <c r="G287" s="22">
        <v>455</v>
      </c>
      <c r="H287" s="10">
        <v>0.11</v>
      </c>
      <c r="I287" s="77">
        <f t="shared" si="6"/>
        <v>404.95</v>
      </c>
    </row>
    <row r="288" spans="1:9" x14ac:dyDescent="0.25">
      <c r="A288" s="9" t="s">
        <v>59</v>
      </c>
      <c r="B288" s="18" t="s">
        <v>268</v>
      </c>
      <c r="C288" s="9" t="s">
        <v>9</v>
      </c>
      <c r="D288" s="18" t="s">
        <v>203</v>
      </c>
      <c r="E288" s="20" t="s">
        <v>911</v>
      </c>
      <c r="F288" s="9" t="s">
        <v>8</v>
      </c>
      <c r="G288" s="22">
        <v>349</v>
      </c>
      <c r="H288" s="10">
        <v>0.11</v>
      </c>
      <c r="I288" s="77">
        <f t="shared" si="6"/>
        <v>310.61</v>
      </c>
    </row>
    <row r="289" spans="1:9" ht="30" x14ac:dyDescent="0.25">
      <c r="A289" s="9" t="s">
        <v>1471</v>
      </c>
      <c r="B289" s="18" t="s">
        <v>271</v>
      </c>
      <c r="C289" s="9" t="s">
        <v>9</v>
      </c>
      <c r="D289" s="18" t="s">
        <v>203</v>
      </c>
      <c r="E289" s="20" t="s">
        <v>912</v>
      </c>
      <c r="F289" s="9" t="s">
        <v>8</v>
      </c>
      <c r="G289" s="22">
        <v>1772</v>
      </c>
      <c r="H289" s="10">
        <v>0.11</v>
      </c>
      <c r="I289" s="77">
        <f t="shared" si="6"/>
        <v>1577.08</v>
      </c>
    </row>
    <row r="290" spans="1:9" ht="30" x14ac:dyDescent="0.25">
      <c r="A290" s="9" t="s">
        <v>1471</v>
      </c>
      <c r="B290" s="18" t="s">
        <v>272</v>
      </c>
      <c r="C290" s="9" t="s">
        <v>9</v>
      </c>
      <c r="D290" s="18" t="s">
        <v>203</v>
      </c>
      <c r="E290" s="20" t="s">
        <v>913</v>
      </c>
      <c r="F290" s="9" t="s">
        <v>8</v>
      </c>
      <c r="G290" s="22">
        <v>1729</v>
      </c>
      <c r="H290" s="10">
        <v>0.11</v>
      </c>
      <c r="I290" s="77">
        <f t="shared" si="6"/>
        <v>1538.81</v>
      </c>
    </row>
    <row r="291" spans="1:9" ht="30" x14ac:dyDescent="0.25">
      <c r="A291" s="9" t="s">
        <v>1471</v>
      </c>
      <c r="B291" s="18" t="s">
        <v>273</v>
      </c>
      <c r="C291" s="9" t="s">
        <v>9</v>
      </c>
      <c r="D291" s="18" t="s">
        <v>203</v>
      </c>
      <c r="E291" s="20" t="s">
        <v>914</v>
      </c>
      <c r="F291" s="9" t="s">
        <v>8</v>
      </c>
      <c r="G291" s="22">
        <v>1876</v>
      </c>
      <c r="H291" s="10">
        <v>0.11</v>
      </c>
      <c r="I291" s="77">
        <f t="shared" si="6"/>
        <v>1669.64</v>
      </c>
    </row>
    <row r="292" spans="1:9" ht="30" x14ac:dyDescent="0.25">
      <c r="A292" s="9" t="s">
        <v>1471</v>
      </c>
      <c r="B292" s="18" t="s">
        <v>274</v>
      </c>
      <c r="C292" s="9" t="s">
        <v>9</v>
      </c>
      <c r="D292" s="18" t="s">
        <v>203</v>
      </c>
      <c r="E292" s="20" t="s">
        <v>915</v>
      </c>
      <c r="F292" s="9" t="s">
        <v>8</v>
      </c>
      <c r="G292" s="22">
        <v>1930</v>
      </c>
      <c r="H292" s="10">
        <v>0.11</v>
      </c>
      <c r="I292" s="77">
        <f t="shared" si="6"/>
        <v>1717.7</v>
      </c>
    </row>
    <row r="293" spans="1:9" ht="30" x14ac:dyDescent="0.25">
      <c r="A293" s="9" t="s">
        <v>1471</v>
      </c>
      <c r="B293" s="18" t="s">
        <v>275</v>
      </c>
      <c r="C293" s="9" t="s">
        <v>9</v>
      </c>
      <c r="D293" s="18" t="s">
        <v>203</v>
      </c>
      <c r="E293" s="20" t="s">
        <v>916</v>
      </c>
      <c r="F293" s="9" t="s">
        <v>8</v>
      </c>
      <c r="G293" s="22">
        <v>2093</v>
      </c>
      <c r="H293" s="10">
        <v>0.11</v>
      </c>
      <c r="I293" s="77">
        <f t="shared" si="6"/>
        <v>1862.77</v>
      </c>
    </row>
    <row r="294" spans="1:9" ht="30" x14ac:dyDescent="0.25">
      <c r="A294" s="9" t="s">
        <v>1471</v>
      </c>
      <c r="B294" s="18" t="s">
        <v>276</v>
      </c>
      <c r="C294" s="9" t="s">
        <v>9</v>
      </c>
      <c r="D294" s="18" t="s">
        <v>203</v>
      </c>
      <c r="E294" s="20" t="s">
        <v>917</v>
      </c>
      <c r="F294" s="9" t="s">
        <v>8</v>
      </c>
      <c r="G294" s="22">
        <v>1526</v>
      </c>
      <c r="H294" s="10">
        <v>0.11</v>
      </c>
      <c r="I294" s="77">
        <f t="shared" si="6"/>
        <v>1358.14</v>
      </c>
    </row>
    <row r="295" spans="1:9" ht="30" x14ac:dyDescent="0.25">
      <c r="A295" s="9" t="s">
        <v>1471</v>
      </c>
      <c r="B295" s="18" t="s">
        <v>277</v>
      </c>
      <c r="C295" s="9" t="s">
        <v>9</v>
      </c>
      <c r="D295" s="18" t="s">
        <v>203</v>
      </c>
      <c r="E295" s="20" t="s">
        <v>918</v>
      </c>
      <c r="F295" s="9" t="s">
        <v>8</v>
      </c>
      <c r="G295" s="22">
        <v>1599</v>
      </c>
      <c r="H295" s="10">
        <v>0.11</v>
      </c>
      <c r="I295" s="77">
        <f t="shared" si="6"/>
        <v>1423.1100000000001</v>
      </c>
    </row>
    <row r="296" spans="1:9" ht="30" x14ac:dyDescent="0.25">
      <c r="A296" s="9" t="s">
        <v>1471</v>
      </c>
      <c r="B296" s="18" t="s">
        <v>278</v>
      </c>
      <c r="C296" s="9" t="s">
        <v>9</v>
      </c>
      <c r="D296" s="18" t="s">
        <v>203</v>
      </c>
      <c r="E296" s="20" t="s">
        <v>919</v>
      </c>
      <c r="F296" s="9" t="s">
        <v>8</v>
      </c>
      <c r="G296" s="22">
        <v>1746</v>
      </c>
      <c r="H296" s="10">
        <v>0.11</v>
      </c>
      <c r="I296" s="77">
        <f t="shared" si="6"/>
        <v>1553.94</v>
      </c>
    </row>
    <row r="297" spans="1:9" ht="30" x14ac:dyDescent="0.25">
      <c r="A297" s="9" t="s">
        <v>1471</v>
      </c>
      <c r="B297" s="18" t="s">
        <v>279</v>
      </c>
      <c r="C297" s="9" t="s">
        <v>9</v>
      </c>
      <c r="D297" s="18" t="s">
        <v>203</v>
      </c>
      <c r="E297" s="20" t="s">
        <v>920</v>
      </c>
      <c r="F297" s="9" t="s">
        <v>8</v>
      </c>
      <c r="G297" s="22">
        <v>1776</v>
      </c>
      <c r="H297" s="10">
        <v>0.11</v>
      </c>
      <c r="I297" s="77">
        <f t="shared" si="6"/>
        <v>1580.64</v>
      </c>
    </row>
    <row r="298" spans="1:9" ht="30" x14ac:dyDescent="0.25">
      <c r="A298" s="9" t="s">
        <v>1471</v>
      </c>
      <c r="B298" s="18" t="s">
        <v>280</v>
      </c>
      <c r="C298" s="9" t="s">
        <v>9</v>
      </c>
      <c r="D298" s="18" t="s">
        <v>203</v>
      </c>
      <c r="E298" s="20" t="s">
        <v>921</v>
      </c>
      <c r="F298" s="9" t="s">
        <v>8</v>
      </c>
      <c r="G298" s="22">
        <v>1939</v>
      </c>
      <c r="H298" s="10">
        <v>0.11</v>
      </c>
      <c r="I298" s="77">
        <f t="shared" si="6"/>
        <v>1725.71</v>
      </c>
    </row>
    <row r="299" spans="1:9" ht="30" x14ac:dyDescent="0.25">
      <c r="A299" s="9" t="s">
        <v>1471</v>
      </c>
      <c r="B299" s="18" t="s">
        <v>281</v>
      </c>
      <c r="C299" s="9" t="s">
        <v>9</v>
      </c>
      <c r="D299" s="18" t="s">
        <v>203</v>
      </c>
      <c r="E299" s="20" t="s">
        <v>922</v>
      </c>
      <c r="F299" s="9" t="s">
        <v>8</v>
      </c>
      <c r="G299" s="22">
        <v>1598</v>
      </c>
      <c r="H299" s="10">
        <v>0.11</v>
      </c>
      <c r="I299" s="77">
        <f t="shared" si="6"/>
        <v>1422.22</v>
      </c>
    </row>
    <row r="300" spans="1:9" ht="30" x14ac:dyDescent="0.25">
      <c r="A300" s="9" t="s">
        <v>1471</v>
      </c>
      <c r="B300" s="18" t="s">
        <v>282</v>
      </c>
      <c r="C300" s="9" t="s">
        <v>9</v>
      </c>
      <c r="D300" s="18" t="s">
        <v>203</v>
      </c>
      <c r="E300" s="20" t="s">
        <v>923</v>
      </c>
      <c r="F300" s="9" t="s">
        <v>8</v>
      </c>
      <c r="G300" s="22">
        <v>1352</v>
      </c>
      <c r="H300" s="10">
        <v>0.11</v>
      </c>
      <c r="I300" s="77">
        <f t="shared" si="6"/>
        <v>1203.28</v>
      </c>
    </row>
    <row r="301" spans="1:9" x14ac:dyDescent="0.25">
      <c r="A301" s="9" t="s">
        <v>59</v>
      </c>
      <c r="B301" s="18" t="s">
        <v>283</v>
      </c>
      <c r="C301" s="9" t="s">
        <v>9</v>
      </c>
      <c r="D301" s="18" t="s">
        <v>203</v>
      </c>
      <c r="E301" s="20" t="s">
        <v>924</v>
      </c>
      <c r="F301" s="9" t="s">
        <v>8</v>
      </c>
      <c r="G301" s="22">
        <v>112</v>
      </c>
      <c r="H301" s="10">
        <v>0.11</v>
      </c>
      <c r="I301" s="77">
        <f t="shared" si="6"/>
        <v>99.68</v>
      </c>
    </row>
    <row r="302" spans="1:9" ht="30" x14ac:dyDescent="0.25">
      <c r="A302" s="9" t="s">
        <v>59</v>
      </c>
      <c r="B302" s="18" t="s">
        <v>284</v>
      </c>
      <c r="C302" s="9" t="s">
        <v>9</v>
      </c>
      <c r="D302" s="18" t="s">
        <v>203</v>
      </c>
      <c r="E302" s="20" t="s">
        <v>925</v>
      </c>
      <c r="F302" s="9" t="s">
        <v>8</v>
      </c>
      <c r="G302" s="22">
        <v>126</v>
      </c>
      <c r="H302" s="10">
        <v>0.11</v>
      </c>
      <c r="I302" s="77">
        <f t="shared" si="6"/>
        <v>112.14</v>
      </c>
    </row>
    <row r="303" spans="1:9" ht="60" x14ac:dyDescent="0.25">
      <c r="A303" s="9" t="s">
        <v>1474</v>
      </c>
      <c r="B303" s="18" t="s">
        <v>285</v>
      </c>
      <c r="C303" s="9" t="s">
        <v>9</v>
      </c>
      <c r="D303" s="18" t="s">
        <v>203</v>
      </c>
      <c r="E303" s="20" t="s">
        <v>926</v>
      </c>
      <c r="F303" s="9" t="s">
        <v>8</v>
      </c>
      <c r="G303" s="22">
        <v>101.97</v>
      </c>
      <c r="H303" s="10">
        <v>0.11</v>
      </c>
      <c r="I303" s="77">
        <f t="shared" si="6"/>
        <v>90.753299999999996</v>
      </c>
    </row>
    <row r="304" spans="1:9" ht="30" x14ac:dyDescent="0.25">
      <c r="A304" s="9" t="s">
        <v>59</v>
      </c>
      <c r="B304" s="18" t="s">
        <v>287</v>
      </c>
      <c r="C304" s="9" t="s">
        <v>9</v>
      </c>
      <c r="D304" s="18" t="s">
        <v>203</v>
      </c>
      <c r="E304" s="20" t="s">
        <v>927</v>
      </c>
      <c r="F304" s="9" t="s">
        <v>8</v>
      </c>
      <c r="G304" s="22">
        <v>490</v>
      </c>
      <c r="H304" s="10">
        <v>0.11</v>
      </c>
      <c r="I304" s="77">
        <f t="shared" si="6"/>
        <v>436.1</v>
      </c>
    </row>
    <row r="305" spans="1:9" x14ac:dyDescent="0.25">
      <c r="A305" s="9" t="s">
        <v>59</v>
      </c>
      <c r="B305" s="18" t="s">
        <v>288</v>
      </c>
      <c r="C305" s="9" t="s">
        <v>9</v>
      </c>
      <c r="D305" s="18" t="s">
        <v>203</v>
      </c>
      <c r="E305" s="20" t="s">
        <v>928</v>
      </c>
      <c r="F305" s="9" t="s">
        <v>8</v>
      </c>
      <c r="G305" s="22">
        <v>180</v>
      </c>
      <c r="H305" s="10">
        <v>0.11</v>
      </c>
      <c r="I305" s="77">
        <f t="shared" si="6"/>
        <v>160.19999999999999</v>
      </c>
    </row>
    <row r="306" spans="1:9" x14ac:dyDescent="0.25">
      <c r="A306" s="9" t="s">
        <v>1474</v>
      </c>
      <c r="B306" s="18" t="s">
        <v>289</v>
      </c>
      <c r="C306" s="9" t="s">
        <v>9</v>
      </c>
      <c r="D306" s="18" t="s">
        <v>203</v>
      </c>
      <c r="E306" s="20" t="s">
        <v>929</v>
      </c>
      <c r="F306" s="9" t="s">
        <v>8</v>
      </c>
      <c r="G306" s="22">
        <v>1034</v>
      </c>
      <c r="H306" s="10">
        <v>0.11</v>
      </c>
      <c r="I306" s="77">
        <f t="shared" si="6"/>
        <v>920.26</v>
      </c>
    </row>
    <row r="307" spans="1:9" x14ac:dyDescent="0.25">
      <c r="A307" s="9" t="s">
        <v>1474</v>
      </c>
      <c r="B307" s="18" t="s">
        <v>290</v>
      </c>
      <c r="C307" s="9" t="s">
        <v>9</v>
      </c>
      <c r="D307" s="18" t="s">
        <v>203</v>
      </c>
      <c r="E307" s="20" t="s">
        <v>930</v>
      </c>
      <c r="F307" s="9" t="s">
        <v>8</v>
      </c>
      <c r="G307" s="22">
        <v>367</v>
      </c>
      <c r="H307" s="10">
        <v>0.11</v>
      </c>
      <c r="I307" s="77">
        <f t="shared" si="6"/>
        <v>326.63</v>
      </c>
    </row>
    <row r="308" spans="1:9" x14ac:dyDescent="0.25">
      <c r="A308" s="9" t="s">
        <v>1474</v>
      </c>
      <c r="B308" s="18" t="s">
        <v>291</v>
      </c>
      <c r="C308" s="9" t="s">
        <v>9</v>
      </c>
      <c r="D308" s="18" t="s">
        <v>203</v>
      </c>
      <c r="E308" s="20" t="s">
        <v>931</v>
      </c>
      <c r="F308" s="9" t="s">
        <v>8</v>
      </c>
      <c r="G308" s="22">
        <v>16</v>
      </c>
      <c r="H308" s="10">
        <v>0.11</v>
      </c>
      <c r="I308" s="77">
        <f t="shared" si="6"/>
        <v>14.24</v>
      </c>
    </row>
    <row r="309" spans="1:9" x14ac:dyDescent="0.25">
      <c r="A309" s="9" t="s">
        <v>1474</v>
      </c>
      <c r="B309" s="18" t="s">
        <v>292</v>
      </c>
      <c r="C309" s="9" t="s">
        <v>9</v>
      </c>
      <c r="D309" s="18" t="s">
        <v>203</v>
      </c>
      <c r="E309" s="20" t="s">
        <v>932</v>
      </c>
      <c r="F309" s="9" t="s">
        <v>8</v>
      </c>
      <c r="G309" s="22">
        <v>329</v>
      </c>
      <c r="H309" s="10">
        <v>0.11</v>
      </c>
      <c r="I309" s="77">
        <f t="shared" si="6"/>
        <v>292.81</v>
      </c>
    </row>
    <row r="310" spans="1:9" x14ac:dyDescent="0.25">
      <c r="A310" s="9" t="s">
        <v>1474</v>
      </c>
      <c r="B310" s="18" t="s">
        <v>293</v>
      </c>
      <c r="C310" s="9" t="s">
        <v>9</v>
      </c>
      <c r="D310" s="18" t="s">
        <v>203</v>
      </c>
      <c r="E310" s="20" t="s">
        <v>933</v>
      </c>
      <c r="F310" s="9" t="s">
        <v>8</v>
      </c>
      <c r="G310" s="22">
        <v>37</v>
      </c>
      <c r="H310" s="10">
        <v>0.11</v>
      </c>
      <c r="I310" s="77">
        <f t="shared" si="6"/>
        <v>32.93</v>
      </c>
    </row>
    <row r="311" spans="1:9" x14ac:dyDescent="0.25">
      <c r="A311" s="9" t="s">
        <v>1474</v>
      </c>
      <c r="B311" s="18" t="s">
        <v>294</v>
      </c>
      <c r="C311" s="9" t="s">
        <v>9</v>
      </c>
      <c r="D311" s="18" t="s">
        <v>203</v>
      </c>
      <c r="E311" s="20" t="s">
        <v>934</v>
      </c>
      <c r="F311" s="9" t="s">
        <v>8</v>
      </c>
      <c r="G311" s="22">
        <v>33</v>
      </c>
      <c r="H311" s="10">
        <v>0.11</v>
      </c>
      <c r="I311" s="77">
        <f t="shared" si="6"/>
        <v>29.37</v>
      </c>
    </row>
    <row r="312" spans="1:9" x14ac:dyDescent="0.25">
      <c r="A312" s="9" t="s">
        <v>1474</v>
      </c>
      <c r="B312" s="18" t="s">
        <v>295</v>
      </c>
      <c r="C312" s="9" t="s">
        <v>9</v>
      </c>
      <c r="D312" s="18" t="s">
        <v>203</v>
      </c>
      <c r="E312" s="20" t="s">
        <v>935</v>
      </c>
      <c r="F312" s="9" t="s">
        <v>8</v>
      </c>
      <c r="G312" s="22">
        <v>65</v>
      </c>
      <c r="H312" s="10">
        <v>0.11</v>
      </c>
      <c r="I312" s="77">
        <f t="shared" si="6"/>
        <v>57.85</v>
      </c>
    </row>
    <row r="313" spans="1:9" x14ac:dyDescent="0.25">
      <c r="A313" s="9" t="s">
        <v>1474</v>
      </c>
      <c r="B313" s="18" t="s">
        <v>296</v>
      </c>
      <c r="C313" s="9" t="s">
        <v>9</v>
      </c>
      <c r="D313" s="18" t="s">
        <v>203</v>
      </c>
      <c r="E313" s="20" t="s">
        <v>936</v>
      </c>
      <c r="F313" s="9" t="s">
        <v>8</v>
      </c>
      <c r="G313" s="22">
        <v>13</v>
      </c>
      <c r="H313" s="10">
        <v>0.11</v>
      </c>
      <c r="I313" s="77">
        <f t="shared" si="6"/>
        <v>11.57</v>
      </c>
    </row>
    <row r="314" spans="1:9" x14ac:dyDescent="0.25">
      <c r="A314" s="12" t="s">
        <v>1475</v>
      </c>
      <c r="B314" s="18" t="s">
        <v>297</v>
      </c>
      <c r="C314" s="9" t="s">
        <v>9</v>
      </c>
      <c r="D314" s="18" t="s">
        <v>203</v>
      </c>
      <c r="E314" s="20" t="s">
        <v>937</v>
      </c>
      <c r="F314" s="9" t="s">
        <v>8</v>
      </c>
      <c r="G314" s="22">
        <v>733</v>
      </c>
      <c r="H314" s="10">
        <v>0.11</v>
      </c>
      <c r="I314" s="77">
        <f t="shared" si="6"/>
        <v>652.37</v>
      </c>
    </row>
    <row r="315" spans="1:9" ht="75" x14ac:dyDescent="0.25">
      <c r="A315" s="9" t="s">
        <v>1474</v>
      </c>
      <c r="B315" s="18" t="s">
        <v>298</v>
      </c>
      <c r="C315" s="9" t="s">
        <v>9</v>
      </c>
      <c r="D315" s="18" t="s">
        <v>203</v>
      </c>
      <c r="E315" s="20" t="s">
        <v>938</v>
      </c>
      <c r="F315" s="9" t="s">
        <v>8</v>
      </c>
      <c r="G315" s="22">
        <v>107</v>
      </c>
      <c r="H315" s="10">
        <v>0.11</v>
      </c>
      <c r="I315" s="77">
        <f t="shared" si="6"/>
        <v>95.23</v>
      </c>
    </row>
    <row r="316" spans="1:9" ht="30" x14ac:dyDescent="0.25">
      <c r="B316" s="18" t="s">
        <v>299</v>
      </c>
      <c r="C316" s="9" t="s">
        <v>9</v>
      </c>
      <c r="D316" s="18" t="s">
        <v>203</v>
      </c>
      <c r="E316" s="20" t="s">
        <v>939</v>
      </c>
      <c r="F316" s="9" t="s">
        <v>8</v>
      </c>
      <c r="G316" s="22">
        <v>1286.26</v>
      </c>
      <c r="H316" s="10">
        <v>0.11</v>
      </c>
      <c r="I316" s="77">
        <f t="shared" si="6"/>
        <v>1144.7714000000001</v>
      </c>
    </row>
    <row r="317" spans="1:9" x14ac:dyDescent="0.25">
      <c r="B317" s="18" t="s">
        <v>300</v>
      </c>
      <c r="C317" s="9" t="s">
        <v>9</v>
      </c>
      <c r="D317" s="18" t="s">
        <v>203</v>
      </c>
      <c r="E317" s="20" t="s">
        <v>940</v>
      </c>
      <c r="F317" s="9" t="s">
        <v>8</v>
      </c>
      <c r="G317" s="22">
        <v>498</v>
      </c>
      <c r="H317" s="10">
        <v>0.11</v>
      </c>
      <c r="I317" s="77">
        <f t="shared" si="6"/>
        <v>443.22</v>
      </c>
    </row>
    <row r="318" spans="1:9" ht="30" x14ac:dyDescent="0.25">
      <c r="B318" s="18" t="s">
        <v>301</v>
      </c>
      <c r="C318" s="9" t="s">
        <v>9</v>
      </c>
      <c r="D318" s="18" t="s">
        <v>203</v>
      </c>
      <c r="E318" s="20" t="s">
        <v>941</v>
      </c>
      <c r="F318" s="9" t="s">
        <v>8</v>
      </c>
      <c r="G318" s="22">
        <v>959</v>
      </c>
      <c r="H318" s="10">
        <v>0.11</v>
      </c>
      <c r="I318" s="77">
        <f t="shared" si="6"/>
        <v>853.51</v>
      </c>
    </row>
    <row r="319" spans="1:9" ht="30" x14ac:dyDescent="0.25">
      <c r="B319" s="18" t="s">
        <v>302</v>
      </c>
      <c r="C319" s="9" t="s">
        <v>9</v>
      </c>
      <c r="D319" s="18" t="s">
        <v>203</v>
      </c>
      <c r="E319" s="20" t="s">
        <v>942</v>
      </c>
      <c r="F319" s="9" t="s">
        <v>8</v>
      </c>
      <c r="G319" s="22">
        <v>949</v>
      </c>
      <c r="H319" s="10">
        <v>0.11</v>
      </c>
      <c r="I319" s="77">
        <f t="shared" si="6"/>
        <v>844.61</v>
      </c>
    </row>
    <row r="320" spans="1:9" ht="30" x14ac:dyDescent="0.25">
      <c r="B320" s="18" t="s">
        <v>303</v>
      </c>
      <c r="C320" s="9" t="s">
        <v>9</v>
      </c>
      <c r="D320" s="18" t="s">
        <v>203</v>
      </c>
      <c r="E320" s="20" t="s">
        <v>943</v>
      </c>
      <c r="F320" s="9" t="s">
        <v>8</v>
      </c>
      <c r="G320" s="22">
        <v>494.99</v>
      </c>
      <c r="H320" s="10">
        <v>0.11</v>
      </c>
      <c r="I320" s="77">
        <f t="shared" si="6"/>
        <v>440.54110000000003</v>
      </c>
    </row>
    <row r="321" spans="1:9" x14ac:dyDescent="0.25">
      <c r="B321" s="18" t="s">
        <v>304</v>
      </c>
      <c r="C321" s="9" t="s">
        <v>9</v>
      </c>
      <c r="D321" s="18" t="s">
        <v>203</v>
      </c>
      <c r="E321" s="20" t="s">
        <v>944</v>
      </c>
      <c r="F321" s="9" t="s">
        <v>8</v>
      </c>
      <c r="G321" s="22">
        <v>559.99</v>
      </c>
      <c r="H321" s="10">
        <v>0.11</v>
      </c>
      <c r="I321" s="77">
        <f t="shared" si="6"/>
        <v>498.39109999999999</v>
      </c>
    </row>
    <row r="322" spans="1:9" x14ac:dyDescent="0.25">
      <c r="B322" s="18" t="s">
        <v>305</v>
      </c>
      <c r="C322" s="9" t="s">
        <v>9</v>
      </c>
      <c r="D322" s="18" t="s">
        <v>203</v>
      </c>
      <c r="E322" s="20" t="s">
        <v>945</v>
      </c>
      <c r="F322" s="9" t="s">
        <v>8</v>
      </c>
      <c r="G322" s="22">
        <v>279.99</v>
      </c>
      <c r="H322" s="10">
        <v>0.11</v>
      </c>
      <c r="I322" s="77">
        <f t="shared" si="6"/>
        <v>249.19110000000001</v>
      </c>
    </row>
    <row r="323" spans="1:9" ht="60" x14ac:dyDescent="0.25">
      <c r="B323" s="18" t="s">
        <v>306</v>
      </c>
      <c r="C323" s="9" t="s">
        <v>9</v>
      </c>
      <c r="D323" s="18" t="s">
        <v>203</v>
      </c>
      <c r="E323" s="20" t="s">
        <v>946</v>
      </c>
      <c r="F323" s="9" t="s">
        <v>8</v>
      </c>
      <c r="G323" s="22">
        <v>670</v>
      </c>
      <c r="H323" s="10">
        <v>0.11</v>
      </c>
      <c r="I323" s="77">
        <f t="shared" si="6"/>
        <v>596.29999999999995</v>
      </c>
    </row>
    <row r="324" spans="1:9" ht="60" x14ac:dyDescent="0.25">
      <c r="A324" s="9" t="s">
        <v>1474</v>
      </c>
      <c r="B324" s="18" t="s">
        <v>307</v>
      </c>
      <c r="C324" s="9" t="s">
        <v>9</v>
      </c>
      <c r="D324" s="18" t="s">
        <v>203</v>
      </c>
      <c r="E324" s="20" t="s">
        <v>947</v>
      </c>
      <c r="F324" s="9" t="s">
        <v>8</v>
      </c>
      <c r="G324" s="22">
        <v>1331.54</v>
      </c>
      <c r="H324" s="10">
        <v>0.11</v>
      </c>
      <c r="I324" s="77">
        <f t="shared" si="6"/>
        <v>1185.0706</v>
      </c>
    </row>
    <row r="325" spans="1:9" ht="45" x14ac:dyDescent="0.25">
      <c r="A325" s="9" t="s">
        <v>59</v>
      </c>
      <c r="B325" s="18" t="s">
        <v>308</v>
      </c>
      <c r="C325" s="9" t="s">
        <v>9</v>
      </c>
      <c r="D325" s="18" t="s">
        <v>203</v>
      </c>
      <c r="E325" s="20" t="s">
        <v>948</v>
      </c>
      <c r="F325" s="9" t="s">
        <v>8</v>
      </c>
      <c r="G325" s="22">
        <v>474</v>
      </c>
      <c r="H325" s="10">
        <v>0.11</v>
      </c>
      <c r="I325" s="77">
        <f t="shared" si="6"/>
        <v>421.86</v>
      </c>
    </row>
    <row r="326" spans="1:9" ht="45" x14ac:dyDescent="0.25">
      <c r="A326" s="9" t="s">
        <v>59</v>
      </c>
      <c r="B326" s="18" t="s">
        <v>309</v>
      </c>
      <c r="C326" s="9" t="s">
        <v>9</v>
      </c>
      <c r="D326" s="18" t="s">
        <v>203</v>
      </c>
      <c r="E326" s="20" t="s">
        <v>949</v>
      </c>
      <c r="F326" s="9" t="s">
        <v>8</v>
      </c>
      <c r="G326" s="22">
        <v>474</v>
      </c>
      <c r="H326" s="10">
        <v>0.11</v>
      </c>
      <c r="I326" s="77">
        <f t="shared" si="6"/>
        <v>421.86</v>
      </c>
    </row>
    <row r="327" spans="1:9" ht="60" x14ac:dyDescent="0.25">
      <c r="A327" s="9" t="s">
        <v>59</v>
      </c>
      <c r="B327" s="18" t="s">
        <v>310</v>
      </c>
      <c r="C327" s="9" t="s">
        <v>9</v>
      </c>
      <c r="D327" s="18" t="s">
        <v>203</v>
      </c>
      <c r="E327" s="20" t="s">
        <v>950</v>
      </c>
      <c r="F327" s="9" t="s">
        <v>8</v>
      </c>
      <c r="G327" s="22">
        <v>1219</v>
      </c>
      <c r="H327" s="10">
        <v>0.11</v>
      </c>
      <c r="I327" s="77">
        <f t="shared" ref="I327:I390" si="7">(G327)*(1-0.11)</f>
        <v>1084.9100000000001</v>
      </c>
    </row>
    <row r="328" spans="1:9" x14ac:dyDescent="0.25">
      <c r="A328" s="9" t="s">
        <v>59</v>
      </c>
      <c r="B328" s="18" t="s">
        <v>311</v>
      </c>
      <c r="C328" s="9" t="s">
        <v>9</v>
      </c>
      <c r="D328" s="18" t="s">
        <v>203</v>
      </c>
      <c r="E328" s="20" t="s">
        <v>951</v>
      </c>
      <c r="F328" s="9" t="s">
        <v>8</v>
      </c>
      <c r="G328" s="22">
        <v>19</v>
      </c>
      <c r="H328" s="10">
        <v>0.11</v>
      </c>
      <c r="I328" s="77">
        <f t="shared" si="7"/>
        <v>16.91</v>
      </c>
    </row>
    <row r="329" spans="1:9" x14ac:dyDescent="0.25">
      <c r="A329" s="9" t="s">
        <v>59</v>
      </c>
      <c r="B329" s="18" t="s">
        <v>312</v>
      </c>
      <c r="C329" s="9" t="s">
        <v>9</v>
      </c>
      <c r="D329" s="18" t="s">
        <v>203</v>
      </c>
      <c r="E329" s="20" t="s">
        <v>952</v>
      </c>
      <c r="F329" s="9" t="s">
        <v>8</v>
      </c>
      <c r="G329" s="22">
        <v>59.99</v>
      </c>
      <c r="H329" s="10">
        <v>0.11</v>
      </c>
      <c r="I329" s="77">
        <f t="shared" si="7"/>
        <v>53.391100000000002</v>
      </c>
    </row>
    <row r="330" spans="1:9" x14ac:dyDescent="0.25">
      <c r="A330" s="9" t="s">
        <v>59</v>
      </c>
      <c r="B330" s="18" t="s">
        <v>313</v>
      </c>
      <c r="C330" s="9" t="s">
        <v>9</v>
      </c>
      <c r="D330" s="18" t="s">
        <v>203</v>
      </c>
      <c r="E330" s="20" t="s">
        <v>953</v>
      </c>
      <c r="F330" s="9" t="s">
        <v>8</v>
      </c>
      <c r="G330" s="22">
        <v>59.99</v>
      </c>
      <c r="H330" s="10">
        <v>0.11</v>
      </c>
      <c r="I330" s="77">
        <f t="shared" si="7"/>
        <v>53.391100000000002</v>
      </c>
    </row>
    <row r="331" spans="1:9" x14ac:dyDescent="0.25">
      <c r="A331" s="9" t="s">
        <v>59</v>
      </c>
      <c r="B331" s="18" t="s">
        <v>314</v>
      </c>
      <c r="C331" s="9" t="s">
        <v>9</v>
      </c>
      <c r="D331" s="18" t="s">
        <v>203</v>
      </c>
      <c r="E331" s="20" t="s">
        <v>954</v>
      </c>
      <c r="F331" s="9" t="s">
        <v>8</v>
      </c>
      <c r="G331" s="22">
        <v>49.99</v>
      </c>
      <c r="H331" s="10">
        <v>0.11</v>
      </c>
      <c r="I331" s="77">
        <f t="shared" si="7"/>
        <v>44.491100000000003</v>
      </c>
    </row>
    <row r="332" spans="1:9" x14ac:dyDescent="0.25">
      <c r="A332" s="9" t="s">
        <v>59</v>
      </c>
      <c r="B332" s="18" t="s">
        <v>315</v>
      </c>
      <c r="C332" s="9" t="s">
        <v>9</v>
      </c>
      <c r="D332" s="18" t="s">
        <v>203</v>
      </c>
      <c r="E332" s="20" t="s">
        <v>955</v>
      </c>
      <c r="F332" s="9" t="s">
        <v>8</v>
      </c>
      <c r="G332" s="22">
        <v>30</v>
      </c>
      <c r="H332" s="10">
        <v>0.11</v>
      </c>
      <c r="I332" s="77">
        <f t="shared" si="7"/>
        <v>26.7</v>
      </c>
    </row>
    <row r="333" spans="1:9" ht="30" x14ac:dyDescent="0.25">
      <c r="A333" s="9" t="s">
        <v>59</v>
      </c>
      <c r="B333" s="18" t="s">
        <v>316</v>
      </c>
      <c r="C333" s="9" t="s">
        <v>9</v>
      </c>
      <c r="D333" s="18" t="s">
        <v>203</v>
      </c>
      <c r="E333" s="20" t="s">
        <v>956</v>
      </c>
      <c r="F333" s="9" t="s">
        <v>8</v>
      </c>
      <c r="G333" s="22">
        <v>14</v>
      </c>
      <c r="H333" s="10">
        <v>0.11</v>
      </c>
      <c r="I333" s="77">
        <f t="shared" si="7"/>
        <v>12.46</v>
      </c>
    </row>
    <row r="334" spans="1:9" ht="30" x14ac:dyDescent="0.25">
      <c r="A334" s="9" t="s">
        <v>59</v>
      </c>
      <c r="B334" s="18" t="s">
        <v>317</v>
      </c>
      <c r="C334" s="9" t="s">
        <v>9</v>
      </c>
      <c r="D334" s="18" t="s">
        <v>203</v>
      </c>
      <c r="E334" s="20" t="s">
        <v>957</v>
      </c>
      <c r="F334" s="9" t="s">
        <v>8</v>
      </c>
      <c r="G334" s="22">
        <v>84</v>
      </c>
      <c r="H334" s="10">
        <v>0.11</v>
      </c>
      <c r="I334" s="77">
        <f t="shared" si="7"/>
        <v>74.760000000000005</v>
      </c>
    </row>
    <row r="335" spans="1:9" x14ac:dyDescent="0.25">
      <c r="A335" s="9" t="s">
        <v>59</v>
      </c>
      <c r="B335" s="18" t="s">
        <v>318</v>
      </c>
      <c r="C335" s="9" t="s">
        <v>9</v>
      </c>
      <c r="D335" s="18" t="s">
        <v>203</v>
      </c>
      <c r="E335" s="20" t="s">
        <v>958</v>
      </c>
      <c r="F335" s="9" t="s">
        <v>8</v>
      </c>
      <c r="G335" s="22">
        <v>79.48</v>
      </c>
      <c r="H335" s="10">
        <v>0.11</v>
      </c>
      <c r="I335" s="77">
        <f t="shared" si="7"/>
        <v>70.737200000000001</v>
      </c>
    </row>
    <row r="336" spans="1:9" x14ac:dyDescent="0.25">
      <c r="A336" s="9" t="s">
        <v>59</v>
      </c>
      <c r="B336" s="18" t="s">
        <v>319</v>
      </c>
      <c r="C336" s="9" t="s">
        <v>9</v>
      </c>
      <c r="D336" s="18" t="s">
        <v>203</v>
      </c>
      <c r="E336" s="20" t="s">
        <v>959</v>
      </c>
      <c r="F336" s="9" t="s">
        <v>8</v>
      </c>
      <c r="G336" s="22">
        <v>39</v>
      </c>
      <c r="H336" s="10">
        <v>0.11</v>
      </c>
      <c r="I336" s="77">
        <f t="shared" si="7"/>
        <v>34.71</v>
      </c>
    </row>
    <row r="337" spans="1:9" x14ac:dyDescent="0.25">
      <c r="A337" s="9" t="s">
        <v>59</v>
      </c>
      <c r="B337" s="18" t="s">
        <v>320</v>
      </c>
      <c r="C337" s="9" t="s">
        <v>9</v>
      </c>
      <c r="D337" s="18" t="s">
        <v>203</v>
      </c>
      <c r="E337" s="20" t="s">
        <v>960</v>
      </c>
      <c r="F337" s="9" t="s">
        <v>8</v>
      </c>
      <c r="G337" s="22">
        <v>79</v>
      </c>
      <c r="H337" s="10">
        <v>0.11</v>
      </c>
      <c r="I337" s="77">
        <f t="shared" si="7"/>
        <v>70.31</v>
      </c>
    </row>
    <row r="338" spans="1:9" x14ac:dyDescent="0.25">
      <c r="A338" s="9" t="s">
        <v>59</v>
      </c>
      <c r="B338" s="18" t="s">
        <v>321</v>
      </c>
      <c r="C338" s="9" t="s">
        <v>9</v>
      </c>
      <c r="D338" s="18" t="s">
        <v>203</v>
      </c>
      <c r="E338" s="20" t="s">
        <v>961</v>
      </c>
      <c r="F338" s="9" t="s">
        <v>8</v>
      </c>
      <c r="G338" s="22">
        <v>119</v>
      </c>
      <c r="H338" s="10">
        <v>0.11</v>
      </c>
      <c r="I338" s="77">
        <f t="shared" si="7"/>
        <v>105.91</v>
      </c>
    </row>
    <row r="339" spans="1:9" x14ac:dyDescent="0.25">
      <c r="A339" s="9" t="s">
        <v>59</v>
      </c>
      <c r="B339" s="18" t="s">
        <v>322</v>
      </c>
      <c r="C339" s="9" t="s">
        <v>9</v>
      </c>
      <c r="D339" s="18" t="s">
        <v>203</v>
      </c>
      <c r="E339" s="20" t="s">
        <v>962</v>
      </c>
      <c r="F339" s="9" t="s">
        <v>8</v>
      </c>
      <c r="G339" s="22">
        <v>49</v>
      </c>
      <c r="H339" s="10">
        <v>0.11</v>
      </c>
      <c r="I339" s="77">
        <f t="shared" si="7"/>
        <v>43.61</v>
      </c>
    </row>
    <row r="340" spans="1:9" x14ac:dyDescent="0.25">
      <c r="A340" s="9" t="s">
        <v>59</v>
      </c>
      <c r="B340" s="18" t="s">
        <v>323</v>
      </c>
      <c r="C340" s="9" t="s">
        <v>9</v>
      </c>
      <c r="D340" s="18" t="s">
        <v>203</v>
      </c>
      <c r="E340" s="20" t="s">
        <v>963</v>
      </c>
      <c r="F340" s="9" t="s">
        <v>8</v>
      </c>
      <c r="G340" s="22">
        <v>25</v>
      </c>
      <c r="H340" s="10">
        <v>0.11</v>
      </c>
      <c r="I340" s="77">
        <f t="shared" si="7"/>
        <v>22.25</v>
      </c>
    </row>
    <row r="341" spans="1:9" x14ac:dyDescent="0.25">
      <c r="A341" s="9" t="s">
        <v>59</v>
      </c>
      <c r="B341" s="18" t="s">
        <v>324</v>
      </c>
      <c r="C341" s="9" t="s">
        <v>9</v>
      </c>
      <c r="D341" s="18" t="s">
        <v>203</v>
      </c>
      <c r="E341" s="20" t="s">
        <v>964</v>
      </c>
      <c r="F341" s="9" t="s">
        <v>8</v>
      </c>
      <c r="G341" s="22">
        <v>39</v>
      </c>
      <c r="H341" s="10">
        <v>0.11</v>
      </c>
      <c r="I341" s="77">
        <f t="shared" si="7"/>
        <v>34.71</v>
      </c>
    </row>
    <row r="342" spans="1:9" x14ac:dyDescent="0.25">
      <c r="A342" s="9" t="s">
        <v>59</v>
      </c>
      <c r="B342" s="18" t="s">
        <v>325</v>
      </c>
      <c r="C342" s="9" t="s">
        <v>9</v>
      </c>
      <c r="D342" s="18" t="s">
        <v>203</v>
      </c>
      <c r="E342" s="20" t="s">
        <v>965</v>
      </c>
      <c r="F342" s="9" t="s">
        <v>8</v>
      </c>
      <c r="G342" s="22">
        <v>99</v>
      </c>
      <c r="H342" s="10">
        <v>0.11</v>
      </c>
      <c r="I342" s="77">
        <f t="shared" si="7"/>
        <v>88.11</v>
      </c>
    </row>
    <row r="343" spans="1:9" x14ac:dyDescent="0.25">
      <c r="A343" s="9" t="s">
        <v>59</v>
      </c>
      <c r="B343" s="18" t="s">
        <v>326</v>
      </c>
      <c r="C343" s="9" t="s">
        <v>9</v>
      </c>
      <c r="D343" s="18" t="s">
        <v>203</v>
      </c>
      <c r="E343" s="20" t="s">
        <v>966</v>
      </c>
      <c r="F343" s="9" t="s">
        <v>8</v>
      </c>
      <c r="G343" s="22">
        <v>79</v>
      </c>
      <c r="H343" s="10">
        <v>0.11</v>
      </c>
      <c r="I343" s="77">
        <f t="shared" si="7"/>
        <v>70.31</v>
      </c>
    </row>
    <row r="344" spans="1:9" x14ac:dyDescent="0.25">
      <c r="A344" s="9" t="s">
        <v>59</v>
      </c>
      <c r="B344" s="18" t="s">
        <v>327</v>
      </c>
      <c r="C344" s="9" t="s">
        <v>9</v>
      </c>
      <c r="D344" s="18" t="s">
        <v>203</v>
      </c>
      <c r="E344" s="20" t="s">
        <v>967</v>
      </c>
      <c r="F344" s="9" t="s">
        <v>8</v>
      </c>
      <c r="G344" s="22">
        <v>39</v>
      </c>
      <c r="H344" s="10">
        <v>0.11</v>
      </c>
      <c r="I344" s="77">
        <f t="shared" si="7"/>
        <v>34.71</v>
      </c>
    </row>
    <row r="345" spans="1:9" x14ac:dyDescent="0.25">
      <c r="A345" s="9" t="s">
        <v>59</v>
      </c>
      <c r="B345" s="18" t="s">
        <v>328</v>
      </c>
      <c r="C345" s="9" t="s">
        <v>9</v>
      </c>
      <c r="D345" s="18" t="s">
        <v>203</v>
      </c>
      <c r="E345" s="20" t="s">
        <v>968</v>
      </c>
      <c r="F345" s="9" t="s">
        <v>8</v>
      </c>
      <c r="G345" s="22">
        <v>59</v>
      </c>
      <c r="H345" s="10">
        <v>0.11</v>
      </c>
      <c r="I345" s="77">
        <f t="shared" si="7"/>
        <v>52.51</v>
      </c>
    </row>
    <row r="346" spans="1:9" x14ac:dyDescent="0.25">
      <c r="A346" s="9" t="s">
        <v>59</v>
      </c>
      <c r="B346" s="18" t="s">
        <v>329</v>
      </c>
      <c r="C346" s="9" t="s">
        <v>9</v>
      </c>
      <c r="D346" s="18" t="s">
        <v>203</v>
      </c>
      <c r="E346" s="20" t="s">
        <v>969</v>
      </c>
      <c r="F346" s="9" t="s">
        <v>8</v>
      </c>
      <c r="G346" s="22">
        <v>19</v>
      </c>
      <c r="H346" s="10">
        <v>0.11</v>
      </c>
      <c r="I346" s="77">
        <f t="shared" si="7"/>
        <v>16.91</v>
      </c>
    </row>
    <row r="347" spans="1:9" x14ac:dyDescent="0.25">
      <c r="A347" s="9" t="s">
        <v>59</v>
      </c>
      <c r="B347" s="18" t="s">
        <v>330</v>
      </c>
      <c r="C347" s="9" t="s">
        <v>9</v>
      </c>
      <c r="D347" s="18" t="s">
        <v>203</v>
      </c>
      <c r="E347" s="20" t="s">
        <v>970</v>
      </c>
      <c r="F347" s="9" t="s">
        <v>8</v>
      </c>
      <c r="G347" s="22">
        <v>75</v>
      </c>
      <c r="H347" s="10">
        <v>0.11</v>
      </c>
      <c r="I347" s="77">
        <f t="shared" si="7"/>
        <v>66.75</v>
      </c>
    </row>
    <row r="348" spans="1:9" ht="30" x14ac:dyDescent="0.25">
      <c r="A348" s="9" t="s">
        <v>59</v>
      </c>
      <c r="B348" s="18" t="s">
        <v>331</v>
      </c>
      <c r="C348" s="9" t="s">
        <v>9</v>
      </c>
      <c r="D348" s="18" t="s">
        <v>203</v>
      </c>
      <c r="E348" s="20" t="s">
        <v>971</v>
      </c>
      <c r="F348" s="9" t="s">
        <v>8</v>
      </c>
      <c r="G348" s="22">
        <v>99</v>
      </c>
      <c r="H348" s="10">
        <v>0.11</v>
      </c>
      <c r="I348" s="77">
        <f t="shared" si="7"/>
        <v>88.11</v>
      </c>
    </row>
    <row r="349" spans="1:9" x14ac:dyDescent="0.25">
      <c r="A349" s="9" t="s">
        <v>59</v>
      </c>
      <c r="B349" s="18" t="s">
        <v>332</v>
      </c>
      <c r="C349" s="9" t="s">
        <v>9</v>
      </c>
      <c r="D349" s="18" t="s">
        <v>203</v>
      </c>
      <c r="E349" s="20" t="s">
        <v>972</v>
      </c>
      <c r="F349" s="9" t="s">
        <v>8</v>
      </c>
      <c r="G349" s="22">
        <v>99</v>
      </c>
      <c r="H349" s="10">
        <v>0.11</v>
      </c>
      <c r="I349" s="77">
        <f t="shared" si="7"/>
        <v>88.11</v>
      </c>
    </row>
    <row r="350" spans="1:9" x14ac:dyDescent="0.25">
      <c r="A350" s="9" t="s">
        <v>59</v>
      </c>
      <c r="B350" s="18" t="s">
        <v>333</v>
      </c>
      <c r="C350" s="9" t="s">
        <v>9</v>
      </c>
      <c r="D350" s="18" t="s">
        <v>203</v>
      </c>
      <c r="E350" s="20" t="s">
        <v>973</v>
      </c>
      <c r="F350" s="9" t="s">
        <v>8</v>
      </c>
      <c r="G350" s="22">
        <v>49</v>
      </c>
      <c r="H350" s="10">
        <v>0.11</v>
      </c>
      <c r="I350" s="77">
        <f t="shared" si="7"/>
        <v>43.61</v>
      </c>
    </row>
    <row r="351" spans="1:9" x14ac:dyDescent="0.25">
      <c r="A351" s="9" t="s">
        <v>59</v>
      </c>
      <c r="B351" s="18" t="s">
        <v>334</v>
      </c>
      <c r="C351" s="9" t="s">
        <v>9</v>
      </c>
      <c r="D351" s="18" t="s">
        <v>203</v>
      </c>
      <c r="E351" s="20" t="s">
        <v>974</v>
      </c>
      <c r="F351" s="9" t="s">
        <v>8</v>
      </c>
      <c r="G351" s="22">
        <v>74</v>
      </c>
      <c r="H351" s="10">
        <v>0.11</v>
      </c>
      <c r="I351" s="77">
        <f t="shared" si="7"/>
        <v>65.86</v>
      </c>
    </row>
    <row r="352" spans="1:9" x14ac:dyDescent="0.25">
      <c r="A352" s="9" t="s">
        <v>59</v>
      </c>
      <c r="B352" s="18" t="s">
        <v>335</v>
      </c>
      <c r="C352" s="9" t="s">
        <v>9</v>
      </c>
      <c r="D352" s="18" t="s">
        <v>203</v>
      </c>
      <c r="E352" s="20" t="s">
        <v>975</v>
      </c>
      <c r="F352" s="9" t="s">
        <v>8</v>
      </c>
      <c r="G352" s="22">
        <v>64</v>
      </c>
      <c r="H352" s="10">
        <v>0.11</v>
      </c>
      <c r="I352" s="77">
        <f t="shared" si="7"/>
        <v>56.96</v>
      </c>
    </row>
    <row r="353" spans="1:9" x14ac:dyDescent="0.25">
      <c r="A353" s="9" t="s">
        <v>59</v>
      </c>
      <c r="B353" s="18" t="s">
        <v>336</v>
      </c>
      <c r="C353" s="9" t="s">
        <v>9</v>
      </c>
      <c r="D353" s="18" t="s">
        <v>203</v>
      </c>
      <c r="E353" s="20" t="s">
        <v>976</v>
      </c>
      <c r="F353" s="9" t="s">
        <v>8</v>
      </c>
      <c r="G353" s="22">
        <v>79</v>
      </c>
      <c r="H353" s="10">
        <v>0.11</v>
      </c>
      <c r="I353" s="77">
        <f t="shared" si="7"/>
        <v>70.31</v>
      </c>
    </row>
    <row r="354" spans="1:9" x14ac:dyDescent="0.25">
      <c r="A354" s="9" t="s">
        <v>59</v>
      </c>
      <c r="B354" s="18" t="s">
        <v>337</v>
      </c>
      <c r="C354" s="9" t="s">
        <v>9</v>
      </c>
      <c r="D354" s="18" t="s">
        <v>203</v>
      </c>
      <c r="E354" s="20" t="s">
        <v>977</v>
      </c>
      <c r="F354" s="9" t="s">
        <v>8</v>
      </c>
      <c r="G354" s="22">
        <v>99</v>
      </c>
      <c r="H354" s="10">
        <v>0.11</v>
      </c>
      <c r="I354" s="77">
        <f t="shared" si="7"/>
        <v>88.11</v>
      </c>
    </row>
    <row r="355" spans="1:9" ht="30" x14ac:dyDescent="0.25">
      <c r="A355" s="9" t="s">
        <v>1472</v>
      </c>
      <c r="B355" s="18" t="s">
        <v>339</v>
      </c>
      <c r="C355" s="9" t="s">
        <v>9</v>
      </c>
      <c r="D355" s="18" t="s">
        <v>203</v>
      </c>
      <c r="E355" s="20" t="s">
        <v>978</v>
      </c>
      <c r="F355" s="9" t="s">
        <v>8</v>
      </c>
      <c r="G355" s="22">
        <v>684.56</v>
      </c>
      <c r="H355" s="10">
        <v>0.11</v>
      </c>
      <c r="I355" s="77">
        <f t="shared" si="7"/>
        <v>609.25839999999994</v>
      </c>
    </row>
    <row r="356" spans="1:9" ht="30" x14ac:dyDescent="0.25">
      <c r="A356" s="9" t="s">
        <v>1472</v>
      </c>
      <c r="B356" s="18" t="s">
        <v>340</v>
      </c>
      <c r="C356" s="9" t="s">
        <v>9</v>
      </c>
      <c r="D356" s="18" t="s">
        <v>203</v>
      </c>
      <c r="E356" s="20" t="s">
        <v>979</v>
      </c>
      <c r="F356" s="9" t="s">
        <v>8</v>
      </c>
      <c r="G356" s="22">
        <v>376.76</v>
      </c>
      <c r="H356" s="10">
        <v>0.11</v>
      </c>
      <c r="I356" s="77">
        <f t="shared" si="7"/>
        <v>335.31639999999999</v>
      </c>
    </row>
    <row r="357" spans="1:9" ht="30" x14ac:dyDescent="0.25">
      <c r="A357" s="9" t="s">
        <v>59</v>
      </c>
      <c r="B357" s="18" t="s">
        <v>341</v>
      </c>
      <c r="C357" s="9" t="s">
        <v>9</v>
      </c>
      <c r="D357" s="18" t="s">
        <v>203</v>
      </c>
      <c r="E357" s="20" t="s">
        <v>980</v>
      </c>
      <c r="F357" s="9" t="s">
        <v>8</v>
      </c>
      <c r="G357" s="22">
        <v>99</v>
      </c>
      <c r="H357" s="10">
        <v>0.11</v>
      </c>
      <c r="I357" s="77">
        <f t="shared" si="7"/>
        <v>88.11</v>
      </c>
    </row>
    <row r="358" spans="1:9" ht="30" x14ac:dyDescent="0.25">
      <c r="A358" s="9" t="s">
        <v>59</v>
      </c>
      <c r="B358" s="18" t="s">
        <v>342</v>
      </c>
      <c r="C358" s="9" t="s">
        <v>9</v>
      </c>
      <c r="D358" s="18" t="s">
        <v>203</v>
      </c>
      <c r="E358" s="20" t="s">
        <v>981</v>
      </c>
      <c r="F358" s="9" t="s">
        <v>8</v>
      </c>
      <c r="G358" s="22">
        <v>99</v>
      </c>
      <c r="H358" s="10">
        <v>0.11</v>
      </c>
      <c r="I358" s="77">
        <f t="shared" si="7"/>
        <v>88.11</v>
      </c>
    </row>
    <row r="359" spans="1:9" ht="30" x14ac:dyDescent="0.25">
      <c r="A359" s="9" t="s">
        <v>59</v>
      </c>
      <c r="B359" s="18" t="s">
        <v>343</v>
      </c>
      <c r="C359" s="9" t="s">
        <v>9</v>
      </c>
      <c r="D359" s="18" t="s">
        <v>203</v>
      </c>
      <c r="E359" s="20" t="s">
        <v>982</v>
      </c>
      <c r="F359" s="9" t="s">
        <v>8</v>
      </c>
      <c r="G359" s="22">
        <v>206</v>
      </c>
      <c r="H359" s="10">
        <v>0.11</v>
      </c>
      <c r="I359" s="77">
        <f t="shared" si="7"/>
        <v>183.34</v>
      </c>
    </row>
    <row r="360" spans="1:9" ht="45" x14ac:dyDescent="0.25">
      <c r="A360" s="9" t="s">
        <v>59</v>
      </c>
      <c r="B360" s="18" t="s">
        <v>344</v>
      </c>
      <c r="C360" s="9" t="s">
        <v>9</v>
      </c>
      <c r="D360" s="18" t="s">
        <v>203</v>
      </c>
      <c r="E360" s="20" t="s">
        <v>983</v>
      </c>
      <c r="F360" s="9" t="s">
        <v>8</v>
      </c>
      <c r="G360" s="22">
        <v>345</v>
      </c>
      <c r="H360" s="10">
        <v>0.11</v>
      </c>
      <c r="I360" s="77">
        <f t="shared" si="7"/>
        <v>307.05</v>
      </c>
    </row>
    <row r="361" spans="1:9" ht="45" x14ac:dyDescent="0.25">
      <c r="A361" s="9" t="s">
        <v>59</v>
      </c>
      <c r="B361" s="18" t="s">
        <v>345</v>
      </c>
      <c r="C361" s="9" t="s">
        <v>9</v>
      </c>
      <c r="D361" s="18" t="s">
        <v>203</v>
      </c>
      <c r="E361" s="20" t="s">
        <v>984</v>
      </c>
      <c r="F361" s="9" t="s">
        <v>8</v>
      </c>
      <c r="G361" s="22">
        <v>345</v>
      </c>
      <c r="H361" s="10">
        <v>0.11</v>
      </c>
      <c r="I361" s="77">
        <f t="shared" si="7"/>
        <v>307.05</v>
      </c>
    </row>
    <row r="362" spans="1:9" ht="30" x14ac:dyDescent="0.25">
      <c r="A362" s="9" t="s">
        <v>59</v>
      </c>
      <c r="B362" s="18" t="s">
        <v>346</v>
      </c>
      <c r="C362" s="9" t="s">
        <v>9</v>
      </c>
      <c r="D362" s="18" t="s">
        <v>203</v>
      </c>
      <c r="E362" s="20" t="s">
        <v>985</v>
      </c>
      <c r="F362" s="9" t="s">
        <v>8</v>
      </c>
      <c r="G362" s="22">
        <v>196</v>
      </c>
      <c r="H362" s="10">
        <v>0.11</v>
      </c>
      <c r="I362" s="77">
        <f t="shared" si="7"/>
        <v>174.44</v>
      </c>
    </row>
    <row r="363" spans="1:9" ht="30" x14ac:dyDescent="0.25">
      <c r="A363" s="9" t="s">
        <v>59</v>
      </c>
      <c r="B363" s="18" t="s">
        <v>347</v>
      </c>
      <c r="C363" s="9" t="s">
        <v>9</v>
      </c>
      <c r="D363" s="18" t="s">
        <v>203</v>
      </c>
      <c r="E363" s="20" t="s">
        <v>986</v>
      </c>
      <c r="F363" s="9" t="s">
        <v>8</v>
      </c>
      <c r="G363" s="22">
        <v>196</v>
      </c>
      <c r="H363" s="10">
        <v>0.11</v>
      </c>
      <c r="I363" s="77">
        <f t="shared" si="7"/>
        <v>174.44</v>
      </c>
    </row>
    <row r="364" spans="1:9" ht="30" x14ac:dyDescent="0.25">
      <c r="A364" s="9" t="s">
        <v>59</v>
      </c>
      <c r="B364" s="18" t="s">
        <v>348</v>
      </c>
      <c r="C364" s="9" t="s">
        <v>9</v>
      </c>
      <c r="D364" s="18" t="s">
        <v>203</v>
      </c>
      <c r="E364" s="20" t="s">
        <v>987</v>
      </c>
      <c r="F364" s="9" t="s">
        <v>8</v>
      </c>
      <c r="G364" s="22">
        <v>206</v>
      </c>
      <c r="H364" s="10">
        <v>0.11</v>
      </c>
      <c r="I364" s="77">
        <f t="shared" si="7"/>
        <v>183.34</v>
      </c>
    </row>
    <row r="365" spans="1:9" ht="30" x14ac:dyDescent="0.25">
      <c r="A365" s="9" t="s">
        <v>59</v>
      </c>
      <c r="B365" s="18" t="s">
        <v>349</v>
      </c>
      <c r="C365" s="9" t="s">
        <v>9</v>
      </c>
      <c r="D365" s="18" t="s">
        <v>203</v>
      </c>
      <c r="E365" s="20" t="s">
        <v>988</v>
      </c>
      <c r="F365" s="9" t="s">
        <v>8</v>
      </c>
      <c r="G365" s="22">
        <v>206</v>
      </c>
      <c r="H365" s="10">
        <v>0.11</v>
      </c>
      <c r="I365" s="77">
        <f t="shared" si="7"/>
        <v>183.34</v>
      </c>
    </row>
    <row r="366" spans="1:9" ht="30" x14ac:dyDescent="0.25">
      <c r="A366" s="9" t="s">
        <v>59</v>
      </c>
      <c r="B366" s="18" t="s">
        <v>350</v>
      </c>
      <c r="C366" s="9" t="s">
        <v>9</v>
      </c>
      <c r="D366" s="18" t="s">
        <v>203</v>
      </c>
      <c r="E366" s="20" t="s">
        <v>989</v>
      </c>
      <c r="F366" s="9" t="s">
        <v>8</v>
      </c>
      <c r="G366" s="22">
        <v>393</v>
      </c>
      <c r="H366" s="10">
        <v>0.11</v>
      </c>
      <c r="I366" s="77">
        <f t="shared" si="7"/>
        <v>349.77</v>
      </c>
    </row>
    <row r="367" spans="1:9" ht="30" x14ac:dyDescent="0.25">
      <c r="A367" s="9" t="s">
        <v>59</v>
      </c>
      <c r="B367" s="18" t="s">
        <v>351</v>
      </c>
      <c r="C367" s="9" t="s">
        <v>9</v>
      </c>
      <c r="D367" s="18" t="s">
        <v>203</v>
      </c>
      <c r="E367" s="20" t="s">
        <v>990</v>
      </c>
      <c r="F367" s="9" t="s">
        <v>8</v>
      </c>
      <c r="G367" s="22">
        <v>393</v>
      </c>
      <c r="H367" s="10">
        <v>0.11</v>
      </c>
      <c r="I367" s="77">
        <f t="shared" si="7"/>
        <v>349.77</v>
      </c>
    </row>
    <row r="368" spans="1:9" x14ac:dyDescent="0.25">
      <c r="A368" s="9" t="s">
        <v>1474</v>
      </c>
      <c r="B368" s="18" t="s">
        <v>352</v>
      </c>
      <c r="C368" s="9" t="s">
        <v>9</v>
      </c>
      <c r="D368" s="18" t="s">
        <v>203</v>
      </c>
      <c r="E368" s="20" t="s">
        <v>991</v>
      </c>
      <c r="F368" s="9" t="s">
        <v>8</v>
      </c>
      <c r="G368" s="22">
        <v>87</v>
      </c>
      <c r="H368" s="10">
        <v>0.11</v>
      </c>
      <c r="I368" s="77">
        <f t="shared" si="7"/>
        <v>77.430000000000007</v>
      </c>
    </row>
    <row r="369" spans="1:9" ht="30" x14ac:dyDescent="0.25">
      <c r="A369" s="9" t="s">
        <v>1474</v>
      </c>
      <c r="B369" s="18" t="s">
        <v>353</v>
      </c>
      <c r="C369" s="9" t="s">
        <v>9</v>
      </c>
      <c r="D369" s="18" t="s">
        <v>203</v>
      </c>
      <c r="E369" s="20" t="s">
        <v>992</v>
      </c>
      <c r="F369" s="9" t="s">
        <v>8</v>
      </c>
      <c r="G369" s="22">
        <v>215</v>
      </c>
      <c r="H369" s="10">
        <v>0.11</v>
      </c>
      <c r="I369" s="77">
        <f t="shared" si="7"/>
        <v>191.35</v>
      </c>
    </row>
    <row r="370" spans="1:9" ht="60" x14ac:dyDescent="0.25">
      <c r="A370" s="12" t="s">
        <v>1471</v>
      </c>
      <c r="B370" s="18" t="s">
        <v>354</v>
      </c>
      <c r="C370" s="9" t="s">
        <v>9</v>
      </c>
      <c r="D370" s="18" t="s">
        <v>203</v>
      </c>
      <c r="E370" s="20" t="s">
        <v>993</v>
      </c>
      <c r="F370" s="9" t="s">
        <v>8</v>
      </c>
      <c r="G370" s="22">
        <v>1979</v>
      </c>
      <c r="H370" s="10">
        <v>0.11</v>
      </c>
      <c r="I370" s="77">
        <f t="shared" si="7"/>
        <v>1761.31</v>
      </c>
    </row>
    <row r="371" spans="1:9" ht="30" x14ac:dyDescent="0.25">
      <c r="A371" s="9" t="s">
        <v>1471</v>
      </c>
      <c r="B371" s="18" t="s">
        <v>355</v>
      </c>
      <c r="C371" s="9" t="s">
        <v>9</v>
      </c>
      <c r="D371" s="18" t="s">
        <v>203</v>
      </c>
      <c r="E371" s="20" t="s">
        <v>994</v>
      </c>
      <c r="F371" s="9" t="s">
        <v>8</v>
      </c>
      <c r="G371" s="22">
        <v>1494</v>
      </c>
      <c r="H371" s="10">
        <v>0.11</v>
      </c>
      <c r="I371" s="77">
        <f t="shared" si="7"/>
        <v>1329.66</v>
      </c>
    </row>
    <row r="372" spans="1:9" ht="30" x14ac:dyDescent="0.25">
      <c r="A372" s="9" t="s">
        <v>1471</v>
      </c>
      <c r="B372" s="18" t="s">
        <v>356</v>
      </c>
      <c r="C372" s="9" t="s">
        <v>9</v>
      </c>
      <c r="D372" s="18" t="s">
        <v>203</v>
      </c>
      <c r="E372" s="20" t="s">
        <v>995</v>
      </c>
      <c r="F372" s="9" t="s">
        <v>8</v>
      </c>
      <c r="G372" s="22">
        <v>1740</v>
      </c>
      <c r="H372" s="10">
        <v>0.11</v>
      </c>
      <c r="I372" s="77">
        <f t="shared" si="7"/>
        <v>1548.6000000000001</v>
      </c>
    </row>
    <row r="373" spans="1:9" ht="45" x14ac:dyDescent="0.25">
      <c r="A373" s="9" t="s">
        <v>1471</v>
      </c>
      <c r="B373" s="18" t="s">
        <v>357</v>
      </c>
      <c r="C373" s="9" t="s">
        <v>9</v>
      </c>
      <c r="D373" s="18" t="s">
        <v>203</v>
      </c>
      <c r="E373" s="20" t="s">
        <v>996</v>
      </c>
      <c r="F373" s="9" t="s">
        <v>8</v>
      </c>
      <c r="G373" s="22">
        <v>1033</v>
      </c>
      <c r="H373" s="10">
        <v>0.11</v>
      </c>
      <c r="I373" s="77">
        <f t="shared" si="7"/>
        <v>919.37</v>
      </c>
    </row>
    <row r="374" spans="1:9" ht="60" x14ac:dyDescent="0.25">
      <c r="A374" s="9" t="s">
        <v>1471</v>
      </c>
      <c r="B374" s="18" t="s">
        <v>358</v>
      </c>
      <c r="C374" s="9" t="s">
        <v>9</v>
      </c>
      <c r="D374" s="18" t="s">
        <v>203</v>
      </c>
      <c r="E374" s="20" t="s">
        <v>997</v>
      </c>
      <c r="F374" s="9" t="s">
        <v>8</v>
      </c>
      <c r="G374" s="22">
        <v>2142</v>
      </c>
      <c r="H374" s="10">
        <v>0.11</v>
      </c>
      <c r="I374" s="77">
        <f t="shared" si="7"/>
        <v>1906.38</v>
      </c>
    </row>
    <row r="375" spans="1:9" ht="60" x14ac:dyDescent="0.25">
      <c r="A375" s="9" t="s">
        <v>1471</v>
      </c>
      <c r="B375" s="18" t="s">
        <v>359</v>
      </c>
      <c r="C375" s="9" t="s">
        <v>9</v>
      </c>
      <c r="D375" s="18" t="s">
        <v>203</v>
      </c>
      <c r="E375" s="20" t="s">
        <v>998</v>
      </c>
      <c r="F375" s="9" t="s">
        <v>8</v>
      </c>
      <c r="G375" s="22">
        <v>2139</v>
      </c>
      <c r="H375" s="10">
        <v>0.11</v>
      </c>
      <c r="I375" s="77">
        <f t="shared" si="7"/>
        <v>1903.71</v>
      </c>
    </row>
    <row r="376" spans="1:9" ht="30" x14ac:dyDescent="0.25">
      <c r="A376" s="9" t="s">
        <v>1471</v>
      </c>
      <c r="B376" s="18" t="s">
        <v>360</v>
      </c>
      <c r="C376" s="9" t="s">
        <v>9</v>
      </c>
      <c r="D376" s="18" t="s">
        <v>203</v>
      </c>
      <c r="E376" s="20" t="s">
        <v>999</v>
      </c>
      <c r="F376" s="9" t="s">
        <v>8</v>
      </c>
      <c r="G376" s="22">
        <v>1694</v>
      </c>
      <c r="H376" s="10">
        <v>0.11</v>
      </c>
      <c r="I376" s="77">
        <f t="shared" si="7"/>
        <v>1507.66</v>
      </c>
    </row>
    <row r="377" spans="1:9" ht="30" x14ac:dyDescent="0.25">
      <c r="A377" s="9" t="s">
        <v>1471</v>
      </c>
      <c r="B377" s="18" t="s">
        <v>361</v>
      </c>
      <c r="C377" s="9" t="s">
        <v>9</v>
      </c>
      <c r="D377" s="18" t="s">
        <v>203</v>
      </c>
      <c r="E377" s="20" t="s">
        <v>1000</v>
      </c>
      <c r="F377" s="9" t="s">
        <v>8</v>
      </c>
      <c r="G377" s="22">
        <v>1967</v>
      </c>
      <c r="H377" s="10">
        <v>0.11</v>
      </c>
      <c r="I377" s="77">
        <f t="shared" si="7"/>
        <v>1750.63</v>
      </c>
    </row>
    <row r="378" spans="1:9" x14ac:dyDescent="0.25">
      <c r="A378" s="8" t="s">
        <v>59</v>
      </c>
      <c r="B378" s="18" t="s">
        <v>362</v>
      </c>
      <c r="C378" s="9" t="s">
        <v>9</v>
      </c>
      <c r="D378" s="18" t="s">
        <v>203</v>
      </c>
      <c r="E378" s="20" t="s">
        <v>1001</v>
      </c>
      <c r="F378" s="9" t="s">
        <v>8</v>
      </c>
      <c r="G378" s="22">
        <v>1295</v>
      </c>
      <c r="H378" s="10">
        <v>0.11</v>
      </c>
      <c r="I378" s="77">
        <f t="shared" si="7"/>
        <v>1152.55</v>
      </c>
    </row>
    <row r="379" spans="1:9" ht="60" x14ac:dyDescent="0.25">
      <c r="A379" s="9" t="s">
        <v>1471</v>
      </c>
      <c r="B379" s="18" t="s">
        <v>363</v>
      </c>
      <c r="C379" s="9" t="s">
        <v>9</v>
      </c>
      <c r="D379" s="18" t="s">
        <v>203</v>
      </c>
      <c r="E379" s="20" t="s">
        <v>1002</v>
      </c>
      <c r="F379" s="9" t="s">
        <v>8</v>
      </c>
      <c r="G379" s="22">
        <v>2302</v>
      </c>
      <c r="H379" s="10">
        <v>0.11</v>
      </c>
      <c r="I379" s="77">
        <f t="shared" si="7"/>
        <v>2048.7800000000002</v>
      </c>
    </row>
    <row r="380" spans="1:9" ht="45" x14ac:dyDescent="0.25">
      <c r="A380" s="9" t="s">
        <v>1471</v>
      </c>
      <c r="B380" s="18" t="s">
        <v>364</v>
      </c>
      <c r="C380" s="9" t="s">
        <v>9</v>
      </c>
      <c r="D380" s="18" t="s">
        <v>203</v>
      </c>
      <c r="E380" s="20" t="s">
        <v>1003</v>
      </c>
      <c r="F380" s="9" t="s">
        <v>8</v>
      </c>
      <c r="G380" s="22">
        <v>1659</v>
      </c>
      <c r="H380" s="10">
        <v>0.11</v>
      </c>
      <c r="I380" s="77">
        <f t="shared" si="7"/>
        <v>1476.51</v>
      </c>
    </row>
    <row r="381" spans="1:9" ht="45" x14ac:dyDescent="0.25">
      <c r="A381" s="9" t="s">
        <v>1471</v>
      </c>
      <c r="B381" s="18" t="s">
        <v>365</v>
      </c>
      <c r="C381" s="9" t="s">
        <v>9</v>
      </c>
      <c r="D381" s="18" t="s">
        <v>203</v>
      </c>
      <c r="E381" s="20" t="s">
        <v>1004</v>
      </c>
      <c r="F381" s="9" t="s">
        <v>8</v>
      </c>
      <c r="G381" s="22">
        <v>1932</v>
      </c>
      <c r="H381" s="10">
        <v>0.11</v>
      </c>
      <c r="I381" s="77">
        <f t="shared" si="7"/>
        <v>1719.48</v>
      </c>
    </row>
    <row r="382" spans="1:9" ht="45" x14ac:dyDescent="0.25">
      <c r="A382" s="9" t="s">
        <v>1471</v>
      </c>
      <c r="B382" s="18" t="s">
        <v>366</v>
      </c>
      <c r="C382" s="9" t="s">
        <v>9</v>
      </c>
      <c r="D382" s="18" t="s">
        <v>203</v>
      </c>
      <c r="E382" s="20" t="s">
        <v>1005</v>
      </c>
      <c r="F382" s="9" t="s">
        <v>8</v>
      </c>
      <c r="G382" s="22">
        <v>1773</v>
      </c>
      <c r="H382" s="10">
        <v>0.11</v>
      </c>
      <c r="I382" s="77">
        <f t="shared" si="7"/>
        <v>1577.97</v>
      </c>
    </row>
    <row r="383" spans="1:9" ht="60" x14ac:dyDescent="0.25">
      <c r="A383" s="9" t="s">
        <v>1471</v>
      </c>
      <c r="B383" s="18" t="s">
        <v>367</v>
      </c>
      <c r="C383" s="9" t="s">
        <v>9</v>
      </c>
      <c r="D383" s="18" t="s">
        <v>203</v>
      </c>
      <c r="E383" s="20" t="s">
        <v>1006</v>
      </c>
      <c r="F383" s="9" t="s">
        <v>8</v>
      </c>
      <c r="G383" s="22">
        <v>1920</v>
      </c>
      <c r="H383" s="10">
        <v>0.11</v>
      </c>
      <c r="I383" s="77">
        <f t="shared" si="7"/>
        <v>1708.8</v>
      </c>
    </row>
    <row r="384" spans="1:9" ht="60" x14ac:dyDescent="0.25">
      <c r="A384" s="9" t="s">
        <v>1471</v>
      </c>
      <c r="B384" s="18" t="s">
        <v>368</v>
      </c>
      <c r="C384" s="9" t="s">
        <v>9</v>
      </c>
      <c r="D384" s="18" t="s">
        <v>203</v>
      </c>
      <c r="E384" s="20" t="s">
        <v>1007</v>
      </c>
      <c r="F384" s="9" t="s">
        <v>8</v>
      </c>
      <c r="G384" s="22">
        <v>985</v>
      </c>
      <c r="H384" s="10">
        <v>0.11</v>
      </c>
      <c r="I384" s="77">
        <f t="shared" si="7"/>
        <v>876.65</v>
      </c>
    </row>
    <row r="385" spans="1:9" ht="60" x14ac:dyDescent="0.25">
      <c r="A385" s="9" t="s">
        <v>1471</v>
      </c>
      <c r="B385" s="18" t="s">
        <v>369</v>
      </c>
      <c r="C385" s="9" t="s">
        <v>9</v>
      </c>
      <c r="D385" s="18" t="s">
        <v>203</v>
      </c>
      <c r="E385" s="20" t="s">
        <v>1008</v>
      </c>
      <c r="F385" s="9" t="s">
        <v>8</v>
      </c>
      <c r="G385" s="22">
        <v>481</v>
      </c>
      <c r="H385" s="10">
        <v>0.11</v>
      </c>
      <c r="I385" s="77">
        <f t="shared" si="7"/>
        <v>428.09000000000003</v>
      </c>
    </row>
    <row r="386" spans="1:9" ht="60" x14ac:dyDescent="0.25">
      <c r="A386" s="9" t="s">
        <v>1471</v>
      </c>
      <c r="B386" s="18" t="s">
        <v>370</v>
      </c>
      <c r="C386" s="9" t="s">
        <v>9</v>
      </c>
      <c r="D386" s="18" t="s">
        <v>203</v>
      </c>
      <c r="E386" s="20" t="s">
        <v>1009</v>
      </c>
      <c r="F386" s="9" t="s">
        <v>8</v>
      </c>
      <c r="G386" s="22">
        <v>831</v>
      </c>
      <c r="H386" s="10">
        <v>0.11</v>
      </c>
      <c r="I386" s="77">
        <f t="shared" si="7"/>
        <v>739.59</v>
      </c>
    </row>
    <row r="387" spans="1:9" ht="45" x14ac:dyDescent="0.25">
      <c r="A387" s="9" t="s">
        <v>1471</v>
      </c>
      <c r="B387" s="18" t="s">
        <v>371</v>
      </c>
      <c r="C387" s="9" t="s">
        <v>9</v>
      </c>
      <c r="D387" s="18" t="s">
        <v>203</v>
      </c>
      <c r="E387" s="20" t="s">
        <v>1010</v>
      </c>
      <c r="F387" s="9" t="s">
        <v>8</v>
      </c>
      <c r="G387" s="22">
        <v>2129</v>
      </c>
      <c r="H387" s="10">
        <v>0.11</v>
      </c>
      <c r="I387" s="77">
        <f t="shared" si="7"/>
        <v>1894.81</v>
      </c>
    </row>
    <row r="388" spans="1:9" ht="45" x14ac:dyDescent="0.25">
      <c r="A388" s="9" t="s">
        <v>1471</v>
      </c>
      <c r="B388" s="18" t="s">
        <v>372</v>
      </c>
      <c r="C388" s="9" t="s">
        <v>9</v>
      </c>
      <c r="D388" s="18" t="s">
        <v>203</v>
      </c>
      <c r="E388" s="20" t="s">
        <v>1011</v>
      </c>
      <c r="F388" s="9" t="s">
        <v>8</v>
      </c>
      <c r="G388" s="22">
        <v>2275</v>
      </c>
      <c r="H388" s="10">
        <v>0.11</v>
      </c>
      <c r="I388" s="77">
        <f t="shared" si="7"/>
        <v>2024.75</v>
      </c>
    </row>
    <row r="389" spans="1:9" ht="30" x14ac:dyDescent="0.25">
      <c r="A389" s="9" t="s">
        <v>1471</v>
      </c>
      <c r="B389" s="18" t="s">
        <v>373</v>
      </c>
      <c r="C389" s="9" t="s">
        <v>9</v>
      </c>
      <c r="D389" s="18" t="s">
        <v>203</v>
      </c>
      <c r="E389" s="20" t="s">
        <v>1012</v>
      </c>
      <c r="F389" s="9" t="s">
        <v>8</v>
      </c>
      <c r="G389" s="22">
        <v>953</v>
      </c>
      <c r="H389" s="10">
        <v>0.11</v>
      </c>
      <c r="I389" s="77">
        <f t="shared" si="7"/>
        <v>848.17</v>
      </c>
    </row>
    <row r="390" spans="1:9" ht="30" x14ac:dyDescent="0.25">
      <c r="A390" s="9" t="s">
        <v>1471</v>
      </c>
      <c r="B390" s="18" t="s">
        <v>374</v>
      </c>
      <c r="C390" s="9" t="s">
        <v>9</v>
      </c>
      <c r="D390" s="18" t="s">
        <v>203</v>
      </c>
      <c r="E390" s="20" t="s">
        <v>1013</v>
      </c>
      <c r="F390" s="9" t="s">
        <v>8</v>
      </c>
      <c r="G390" s="22">
        <v>1236</v>
      </c>
      <c r="H390" s="10">
        <v>0.11</v>
      </c>
      <c r="I390" s="77">
        <f t="shared" si="7"/>
        <v>1100.04</v>
      </c>
    </row>
    <row r="391" spans="1:9" ht="60" x14ac:dyDescent="0.25">
      <c r="A391" s="9" t="s">
        <v>1471</v>
      </c>
      <c r="B391" s="18" t="s">
        <v>375</v>
      </c>
      <c r="C391" s="9" t="s">
        <v>9</v>
      </c>
      <c r="D391" s="18" t="s">
        <v>203</v>
      </c>
      <c r="E391" s="20" t="s">
        <v>1014</v>
      </c>
      <c r="F391" s="9" t="s">
        <v>8</v>
      </c>
      <c r="G391" s="22">
        <v>1825</v>
      </c>
      <c r="H391" s="10">
        <v>0.11</v>
      </c>
      <c r="I391" s="77">
        <f t="shared" ref="I391:I454" si="8">(G391)*(1-0.11)</f>
        <v>1624.25</v>
      </c>
    </row>
    <row r="392" spans="1:9" ht="60" x14ac:dyDescent="0.25">
      <c r="A392" s="9" t="s">
        <v>1471</v>
      </c>
      <c r="B392" s="18" t="s">
        <v>376</v>
      </c>
      <c r="C392" s="9" t="s">
        <v>9</v>
      </c>
      <c r="D392" s="18" t="s">
        <v>203</v>
      </c>
      <c r="E392" s="20" t="s">
        <v>1015</v>
      </c>
      <c r="F392" s="9" t="s">
        <v>8</v>
      </c>
      <c r="G392" s="22">
        <v>1988</v>
      </c>
      <c r="H392" s="10">
        <v>0.11</v>
      </c>
      <c r="I392" s="77">
        <f t="shared" si="8"/>
        <v>1769.32</v>
      </c>
    </row>
    <row r="393" spans="1:9" ht="30" x14ac:dyDescent="0.25">
      <c r="A393" s="9" t="s">
        <v>1471</v>
      </c>
      <c r="B393" s="18" t="s">
        <v>377</v>
      </c>
      <c r="C393" s="9" t="s">
        <v>9</v>
      </c>
      <c r="D393" s="18" t="s">
        <v>203</v>
      </c>
      <c r="E393" s="20" t="s">
        <v>1016</v>
      </c>
      <c r="F393" s="9" t="s">
        <v>8</v>
      </c>
      <c r="G393" s="22">
        <v>879</v>
      </c>
      <c r="H393" s="10">
        <v>0.11</v>
      </c>
      <c r="I393" s="77">
        <f t="shared" si="8"/>
        <v>782.31000000000006</v>
      </c>
    </row>
    <row r="394" spans="1:9" ht="60" x14ac:dyDescent="0.25">
      <c r="A394" s="9" t="s">
        <v>1471</v>
      </c>
      <c r="B394" s="18" t="s">
        <v>378</v>
      </c>
      <c r="C394" s="9" t="s">
        <v>9</v>
      </c>
      <c r="D394" s="18" t="s">
        <v>203</v>
      </c>
      <c r="E394" s="20" t="s">
        <v>1017</v>
      </c>
      <c r="F394" s="9" t="s">
        <v>8</v>
      </c>
      <c r="G394" s="22">
        <v>1985</v>
      </c>
      <c r="H394" s="10">
        <v>0.11</v>
      </c>
      <c r="I394" s="77">
        <f t="shared" si="8"/>
        <v>1766.65</v>
      </c>
    </row>
    <row r="395" spans="1:9" ht="30" x14ac:dyDescent="0.25">
      <c r="A395" s="9" t="s">
        <v>1471</v>
      </c>
      <c r="B395" s="18" t="s">
        <v>379</v>
      </c>
      <c r="C395" s="9" t="s">
        <v>9</v>
      </c>
      <c r="D395" s="18" t="s">
        <v>203</v>
      </c>
      <c r="E395" s="20" t="s">
        <v>1018</v>
      </c>
      <c r="F395" s="9" t="s">
        <v>8</v>
      </c>
      <c r="G395" s="22">
        <v>1502</v>
      </c>
      <c r="H395" s="10">
        <v>0.11</v>
      </c>
      <c r="I395" s="77">
        <f t="shared" si="8"/>
        <v>1336.78</v>
      </c>
    </row>
    <row r="396" spans="1:9" ht="30" x14ac:dyDescent="0.25">
      <c r="A396" s="9" t="s">
        <v>1471</v>
      </c>
      <c r="B396" s="18" t="s">
        <v>380</v>
      </c>
      <c r="C396" s="9" t="s">
        <v>9</v>
      </c>
      <c r="D396" s="18" t="s">
        <v>203</v>
      </c>
      <c r="E396" s="20" t="s">
        <v>1019</v>
      </c>
      <c r="F396" s="9" t="s">
        <v>8</v>
      </c>
      <c r="G396" s="22">
        <v>1775</v>
      </c>
      <c r="H396" s="10">
        <v>0.11</v>
      </c>
      <c r="I396" s="77">
        <f t="shared" si="8"/>
        <v>1579.75</v>
      </c>
    </row>
    <row r="397" spans="1:9" x14ac:dyDescent="0.25">
      <c r="A397" s="9" t="s">
        <v>1471</v>
      </c>
      <c r="B397" s="18" t="s">
        <v>381</v>
      </c>
      <c r="C397" s="9" t="s">
        <v>9</v>
      </c>
      <c r="D397" s="18" t="s">
        <v>203</v>
      </c>
      <c r="E397" s="20" t="s">
        <v>1020</v>
      </c>
      <c r="F397" s="9" t="s">
        <v>8</v>
      </c>
      <c r="G397" s="22">
        <v>541</v>
      </c>
      <c r="H397" s="10">
        <v>0.11</v>
      </c>
      <c r="I397" s="77">
        <f t="shared" si="8"/>
        <v>481.49</v>
      </c>
    </row>
    <row r="398" spans="1:9" x14ac:dyDescent="0.25">
      <c r="B398" s="18" t="s">
        <v>382</v>
      </c>
      <c r="C398" s="9" t="s">
        <v>9</v>
      </c>
      <c r="D398" s="18" t="s">
        <v>203</v>
      </c>
      <c r="E398" s="20" t="s">
        <v>1021</v>
      </c>
      <c r="F398" s="9" t="s">
        <v>8</v>
      </c>
      <c r="G398" s="22">
        <v>454</v>
      </c>
      <c r="H398" s="10">
        <v>0.11</v>
      </c>
      <c r="I398" s="77">
        <f t="shared" si="8"/>
        <v>404.06</v>
      </c>
    </row>
    <row r="399" spans="1:9" ht="30" x14ac:dyDescent="0.25">
      <c r="A399" s="9" t="s">
        <v>1471</v>
      </c>
      <c r="B399" s="18" t="s">
        <v>383</v>
      </c>
      <c r="C399" s="9" t="s">
        <v>9</v>
      </c>
      <c r="D399" s="18" t="s">
        <v>203</v>
      </c>
      <c r="E399" s="20" t="s">
        <v>1022</v>
      </c>
      <c r="F399" s="9" t="s">
        <v>8</v>
      </c>
      <c r="G399" s="22">
        <v>78</v>
      </c>
      <c r="H399" s="10">
        <v>0.11</v>
      </c>
      <c r="I399" s="77">
        <f t="shared" si="8"/>
        <v>69.42</v>
      </c>
    </row>
    <row r="400" spans="1:9" x14ac:dyDescent="0.25">
      <c r="A400" s="9" t="s">
        <v>1471</v>
      </c>
      <c r="B400" s="18" t="s">
        <v>384</v>
      </c>
      <c r="C400" s="9" t="s">
        <v>9</v>
      </c>
      <c r="D400" s="18" t="s">
        <v>203</v>
      </c>
      <c r="E400" s="20" t="s">
        <v>1023</v>
      </c>
      <c r="F400" s="9" t="s">
        <v>8</v>
      </c>
      <c r="G400" s="22">
        <v>122</v>
      </c>
      <c r="H400" s="10">
        <v>0.11</v>
      </c>
      <c r="I400" s="77">
        <f t="shared" si="8"/>
        <v>108.58</v>
      </c>
    </row>
    <row r="401" spans="1:9" x14ac:dyDescent="0.25">
      <c r="A401" s="9" t="s">
        <v>1471</v>
      </c>
      <c r="B401" s="18" t="s">
        <v>385</v>
      </c>
      <c r="C401" s="9" t="s">
        <v>9</v>
      </c>
      <c r="D401" s="18" t="s">
        <v>203</v>
      </c>
      <c r="E401" s="20" t="s">
        <v>1024</v>
      </c>
      <c r="F401" s="9" t="s">
        <v>8</v>
      </c>
      <c r="G401" s="22">
        <v>495</v>
      </c>
      <c r="H401" s="10">
        <v>0.11</v>
      </c>
      <c r="I401" s="77">
        <f t="shared" si="8"/>
        <v>440.55</v>
      </c>
    </row>
    <row r="402" spans="1:9" x14ac:dyDescent="0.25">
      <c r="A402" s="9" t="s">
        <v>1471</v>
      </c>
      <c r="B402" s="18" t="s">
        <v>386</v>
      </c>
      <c r="C402" s="9" t="s">
        <v>9</v>
      </c>
      <c r="D402" s="18" t="s">
        <v>203</v>
      </c>
      <c r="E402" s="20" t="s">
        <v>1025</v>
      </c>
      <c r="F402" s="9" t="s">
        <v>8</v>
      </c>
      <c r="G402" s="22">
        <v>82</v>
      </c>
      <c r="H402" s="10">
        <v>0.11</v>
      </c>
      <c r="I402" s="77">
        <f t="shared" si="8"/>
        <v>72.98</v>
      </c>
    </row>
    <row r="403" spans="1:9" ht="30" x14ac:dyDescent="0.25">
      <c r="A403" s="9" t="s">
        <v>59</v>
      </c>
      <c r="B403" s="18" t="s">
        <v>387</v>
      </c>
      <c r="C403" s="9" t="s">
        <v>9</v>
      </c>
      <c r="D403" s="18" t="s">
        <v>203</v>
      </c>
      <c r="E403" s="20" t="s">
        <v>1026</v>
      </c>
      <c r="F403" s="9" t="s">
        <v>8</v>
      </c>
      <c r="G403" s="22">
        <v>255</v>
      </c>
      <c r="H403" s="10">
        <v>0.11</v>
      </c>
      <c r="I403" s="77">
        <f t="shared" si="8"/>
        <v>226.95000000000002</v>
      </c>
    </row>
    <row r="404" spans="1:9" x14ac:dyDescent="0.25">
      <c r="A404" s="9" t="s">
        <v>59</v>
      </c>
      <c r="B404" s="18" t="s">
        <v>388</v>
      </c>
      <c r="C404" s="9" t="s">
        <v>9</v>
      </c>
      <c r="D404" s="18" t="s">
        <v>203</v>
      </c>
      <c r="E404" s="20" t="s">
        <v>1027</v>
      </c>
      <c r="F404" s="9" t="s">
        <v>8</v>
      </c>
      <c r="G404" s="22">
        <v>90</v>
      </c>
      <c r="H404" s="10">
        <v>0.11</v>
      </c>
      <c r="I404" s="77">
        <f t="shared" si="8"/>
        <v>80.099999999999994</v>
      </c>
    </row>
    <row r="405" spans="1:9" x14ac:dyDescent="0.25">
      <c r="A405" s="9" t="s">
        <v>1471</v>
      </c>
      <c r="B405" s="18" t="s">
        <v>389</v>
      </c>
      <c r="C405" s="9" t="s">
        <v>9</v>
      </c>
      <c r="D405" s="18" t="s">
        <v>203</v>
      </c>
      <c r="E405" s="20" t="s">
        <v>1028</v>
      </c>
      <c r="F405" s="9" t="s">
        <v>8</v>
      </c>
      <c r="G405" s="22">
        <v>145</v>
      </c>
      <c r="H405" s="10">
        <v>0.11</v>
      </c>
      <c r="I405" s="77">
        <f t="shared" si="8"/>
        <v>129.05000000000001</v>
      </c>
    </row>
    <row r="406" spans="1:9" x14ac:dyDescent="0.25">
      <c r="B406" s="18" t="s">
        <v>390</v>
      </c>
      <c r="C406" s="9" t="s">
        <v>9</v>
      </c>
      <c r="D406" s="18" t="s">
        <v>203</v>
      </c>
      <c r="E406" s="20" t="s">
        <v>1029</v>
      </c>
      <c r="F406" s="9" t="s">
        <v>8</v>
      </c>
      <c r="G406" s="22">
        <v>55</v>
      </c>
      <c r="H406" s="10">
        <v>0.11</v>
      </c>
      <c r="I406" s="77">
        <f t="shared" si="8"/>
        <v>48.95</v>
      </c>
    </row>
    <row r="407" spans="1:9" x14ac:dyDescent="0.25">
      <c r="A407" s="9" t="s">
        <v>1471</v>
      </c>
      <c r="B407" s="18" t="s">
        <v>391</v>
      </c>
      <c r="C407" s="9" t="s">
        <v>9</v>
      </c>
      <c r="D407" s="18" t="s">
        <v>203</v>
      </c>
      <c r="E407" s="20" t="s">
        <v>1030</v>
      </c>
      <c r="F407" s="9" t="s">
        <v>8</v>
      </c>
      <c r="G407" s="22">
        <v>951</v>
      </c>
      <c r="H407" s="10">
        <v>0.11</v>
      </c>
      <c r="I407" s="77">
        <f t="shared" si="8"/>
        <v>846.39</v>
      </c>
    </row>
    <row r="408" spans="1:9" x14ac:dyDescent="0.25">
      <c r="A408" s="9" t="s">
        <v>1471</v>
      </c>
      <c r="B408" s="18" t="s">
        <v>392</v>
      </c>
      <c r="C408" s="9" t="s">
        <v>9</v>
      </c>
      <c r="D408" s="18" t="s">
        <v>203</v>
      </c>
      <c r="E408" s="20" t="s">
        <v>1031</v>
      </c>
      <c r="F408" s="9" t="s">
        <v>8</v>
      </c>
      <c r="G408" s="22">
        <v>1129</v>
      </c>
      <c r="H408" s="10">
        <v>0.11</v>
      </c>
      <c r="I408" s="77">
        <f t="shared" si="8"/>
        <v>1004.8100000000001</v>
      </c>
    </row>
    <row r="409" spans="1:9" x14ac:dyDescent="0.25">
      <c r="A409" s="9" t="s">
        <v>1471</v>
      </c>
      <c r="B409" s="18" t="s">
        <v>393</v>
      </c>
      <c r="C409" s="9" t="s">
        <v>9</v>
      </c>
      <c r="D409" s="18" t="s">
        <v>203</v>
      </c>
      <c r="E409" s="20" t="s">
        <v>1032</v>
      </c>
      <c r="F409" s="9" t="s">
        <v>8</v>
      </c>
      <c r="G409" s="22">
        <v>85</v>
      </c>
      <c r="H409" s="10">
        <v>0.11</v>
      </c>
      <c r="I409" s="77">
        <f t="shared" si="8"/>
        <v>75.650000000000006</v>
      </c>
    </row>
    <row r="410" spans="1:9" ht="30" x14ac:dyDescent="0.25">
      <c r="A410" s="8" t="s">
        <v>59</v>
      </c>
      <c r="B410" s="18" t="s">
        <v>394</v>
      </c>
      <c r="C410" s="9" t="s">
        <v>9</v>
      </c>
      <c r="D410" s="18" t="s">
        <v>203</v>
      </c>
      <c r="E410" s="20" t="s">
        <v>1033</v>
      </c>
      <c r="F410" s="9" t="s">
        <v>8</v>
      </c>
      <c r="G410" s="22">
        <v>1084</v>
      </c>
      <c r="H410" s="10">
        <v>0.11</v>
      </c>
      <c r="I410" s="77">
        <f t="shared" si="8"/>
        <v>964.76</v>
      </c>
    </row>
    <row r="411" spans="1:9" ht="30" x14ac:dyDescent="0.25">
      <c r="A411" s="9" t="s">
        <v>1471</v>
      </c>
      <c r="B411" s="18" t="s">
        <v>395</v>
      </c>
      <c r="C411" s="9" t="s">
        <v>9</v>
      </c>
      <c r="D411" s="18" t="s">
        <v>203</v>
      </c>
      <c r="E411" s="20" t="s">
        <v>1034</v>
      </c>
      <c r="F411" s="9" t="s">
        <v>8</v>
      </c>
      <c r="G411" s="22">
        <v>123</v>
      </c>
      <c r="H411" s="10">
        <v>0.11</v>
      </c>
      <c r="I411" s="77">
        <f t="shared" si="8"/>
        <v>109.47</v>
      </c>
    </row>
    <row r="412" spans="1:9" x14ac:dyDescent="0.25">
      <c r="A412" s="8" t="s">
        <v>59</v>
      </c>
      <c r="B412" s="18" t="s">
        <v>396</v>
      </c>
      <c r="C412" s="9" t="s">
        <v>9</v>
      </c>
      <c r="D412" s="18" t="s">
        <v>203</v>
      </c>
      <c r="E412" s="20" t="s">
        <v>1035</v>
      </c>
      <c r="F412" s="9" t="s">
        <v>8</v>
      </c>
      <c r="G412" s="22">
        <v>1094</v>
      </c>
      <c r="H412" s="10">
        <v>0.11</v>
      </c>
      <c r="I412" s="77">
        <f t="shared" si="8"/>
        <v>973.66</v>
      </c>
    </row>
    <row r="413" spans="1:9" ht="60" x14ac:dyDescent="0.25">
      <c r="A413" s="9" t="s">
        <v>1471</v>
      </c>
      <c r="B413" s="18" t="s">
        <v>397</v>
      </c>
      <c r="C413" s="9" t="s">
        <v>9</v>
      </c>
      <c r="D413" s="18" t="s">
        <v>203</v>
      </c>
      <c r="E413" s="20" t="s">
        <v>1036</v>
      </c>
      <c r="F413" s="9" t="s">
        <v>8</v>
      </c>
      <c r="G413" s="22">
        <v>2148</v>
      </c>
      <c r="H413" s="10">
        <v>0.11</v>
      </c>
      <c r="I413" s="77">
        <f t="shared" si="8"/>
        <v>1911.72</v>
      </c>
    </row>
    <row r="414" spans="1:9" ht="45" x14ac:dyDescent="0.25">
      <c r="A414" s="9" t="s">
        <v>1471</v>
      </c>
      <c r="B414" s="18" t="s">
        <v>398</v>
      </c>
      <c r="C414" s="9" t="s">
        <v>9</v>
      </c>
      <c r="D414" s="18" t="s">
        <v>203</v>
      </c>
      <c r="E414" s="20" t="s">
        <v>1037</v>
      </c>
      <c r="F414" s="9" t="s">
        <v>8</v>
      </c>
      <c r="G414" s="22">
        <v>1790</v>
      </c>
      <c r="H414" s="10">
        <v>0.11</v>
      </c>
      <c r="I414" s="77">
        <f t="shared" si="8"/>
        <v>1593.1000000000001</v>
      </c>
    </row>
    <row r="415" spans="1:9" x14ac:dyDescent="0.25">
      <c r="A415" s="9" t="s">
        <v>1471</v>
      </c>
      <c r="B415" s="18" t="s">
        <v>399</v>
      </c>
      <c r="C415" s="9" t="s">
        <v>9</v>
      </c>
      <c r="D415" s="18" t="s">
        <v>203</v>
      </c>
      <c r="E415" s="20" t="s">
        <v>1038</v>
      </c>
      <c r="F415" s="9" t="s">
        <v>8</v>
      </c>
      <c r="G415" s="22">
        <v>346</v>
      </c>
      <c r="H415" s="10">
        <v>0.11</v>
      </c>
      <c r="I415" s="77">
        <f t="shared" si="8"/>
        <v>307.94</v>
      </c>
    </row>
    <row r="416" spans="1:9" ht="30" x14ac:dyDescent="0.25">
      <c r="A416" s="9" t="s">
        <v>1471</v>
      </c>
      <c r="B416" s="18" t="s">
        <v>400</v>
      </c>
      <c r="C416" s="9" t="s">
        <v>9</v>
      </c>
      <c r="D416" s="18" t="s">
        <v>203</v>
      </c>
      <c r="E416" s="20" t="s">
        <v>1039</v>
      </c>
      <c r="F416" s="9" t="s">
        <v>8</v>
      </c>
      <c r="G416" s="22">
        <v>70</v>
      </c>
      <c r="H416" s="10">
        <v>0.11</v>
      </c>
      <c r="I416" s="77">
        <f t="shared" si="8"/>
        <v>62.300000000000004</v>
      </c>
    </row>
    <row r="417" spans="1:9" x14ac:dyDescent="0.25">
      <c r="B417" s="18" t="s">
        <v>401</v>
      </c>
      <c r="C417" s="9" t="s">
        <v>9</v>
      </c>
      <c r="D417" s="18" t="s">
        <v>203</v>
      </c>
      <c r="E417" s="20" t="s">
        <v>1040</v>
      </c>
      <c r="F417" s="9" t="s">
        <v>8</v>
      </c>
      <c r="G417" s="22">
        <v>31</v>
      </c>
      <c r="H417" s="10">
        <v>0.11</v>
      </c>
      <c r="I417" s="77">
        <f t="shared" si="8"/>
        <v>27.59</v>
      </c>
    </row>
    <row r="418" spans="1:9" ht="30" x14ac:dyDescent="0.25">
      <c r="A418" s="9" t="s">
        <v>1471</v>
      </c>
      <c r="B418" s="18" t="s">
        <v>402</v>
      </c>
      <c r="C418" s="9" t="s">
        <v>9</v>
      </c>
      <c r="D418" s="18" t="s">
        <v>203</v>
      </c>
      <c r="E418" s="20" t="s">
        <v>1041</v>
      </c>
      <c r="F418" s="9" t="s">
        <v>8</v>
      </c>
      <c r="G418" s="22">
        <v>102</v>
      </c>
      <c r="H418" s="10">
        <v>0.11</v>
      </c>
      <c r="I418" s="77">
        <f t="shared" si="8"/>
        <v>90.78</v>
      </c>
    </row>
    <row r="419" spans="1:9" ht="30" x14ac:dyDescent="0.25">
      <c r="A419" s="9" t="s">
        <v>1471</v>
      </c>
      <c r="B419" s="18" t="s">
        <v>403</v>
      </c>
      <c r="C419" s="9" t="s">
        <v>9</v>
      </c>
      <c r="D419" s="18" t="s">
        <v>203</v>
      </c>
      <c r="E419" s="20" t="s">
        <v>1042</v>
      </c>
      <c r="F419" s="9" t="s">
        <v>8</v>
      </c>
      <c r="G419" s="22">
        <v>123</v>
      </c>
      <c r="H419" s="10">
        <v>0.11</v>
      </c>
      <c r="I419" s="77">
        <f t="shared" si="8"/>
        <v>109.47</v>
      </c>
    </row>
    <row r="420" spans="1:9" ht="60" x14ac:dyDescent="0.25">
      <c r="A420" s="9" t="s">
        <v>1471</v>
      </c>
      <c r="B420" s="18" t="s">
        <v>404</v>
      </c>
      <c r="C420" s="9" t="s">
        <v>9</v>
      </c>
      <c r="D420" s="18" t="s">
        <v>203</v>
      </c>
      <c r="E420" s="20" t="s">
        <v>1043</v>
      </c>
      <c r="F420" s="9" t="s">
        <v>8</v>
      </c>
      <c r="G420" s="22">
        <v>855</v>
      </c>
      <c r="H420" s="10">
        <v>0.11</v>
      </c>
      <c r="I420" s="77">
        <f t="shared" si="8"/>
        <v>760.95</v>
      </c>
    </row>
    <row r="421" spans="1:9" ht="60" x14ac:dyDescent="0.25">
      <c r="A421" s="9" t="s">
        <v>1471</v>
      </c>
      <c r="B421" s="18" t="s">
        <v>405</v>
      </c>
      <c r="C421" s="9" t="s">
        <v>9</v>
      </c>
      <c r="D421" s="18" t="s">
        <v>203</v>
      </c>
      <c r="E421" s="20" t="s">
        <v>1044</v>
      </c>
      <c r="F421" s="9" t="s">
        <v>8</v>
      </c>
      <c r="G421" s="22">
        <v>701</v>
      </c>
      <c r="H421" s="10">
        <v>0.11</v>
      </c>
      <c r="I421" s="77">
        <f t="shared" si="8"/>
        <v>623.89</v>
      </c>
    </row>
    <row r="422" spans="1:9" ht="30" x14ac:dyDescent="0.25">
      <c r="A422" s="9" t="s">
        <v>1471</v>
      </c>
      <c r="B422" s="18" t="s">
        <v>406</v>
      </c>
      <c r="C422" s="9" t="s">
        <v>9</v>
      </c>
      <c r="D422" s="18" t="s">
        <v>203</v>
      </c>
      <c r="E422" s="20" t="s">
        <v>1045</v>
      </c>
      <c r="F422" s="9" t="s">
        <v>8</v>
      </c>
      <c r="G422" s="22">
        <v>220</v>
      </c>
      <c r="H422" s="10">
        <v>0.11</v>
      </c>
      <c r="I422" s="77">
        <f t="shared" si="8"/>
        <v>195.8</v>
      </c>
    </row>
    <row r="423" spans="1:9" ht="45" x14ac:dyDescent="0.25">
      <c r="A423" s="9" t="s">
        <v>1471</v>
      </c>
      <c r="B423" s="18" t="s">
        <v>407</v>
      </c>
      <c r="C423" s="9" t="s">
        <v>9</v>
      </c>
      <c r="D423" s="18" t="s">
        <v>203</v>
      </c>
      <c r="E423" s="20" t="s">
        <v>1046</v>
      </c>
      <c r="F423" s="9" t="s">
        <v>8</v>
      </c>
      <c r="G423" s="22">
        <v>1467</v>
      </c>
      <c r="H423" s="10">
        <v>0.11</v>
      </c>
      <c r="I423" s="77">
        <f t="shared" si="8"/>
        <v>1305.6300000000001</v>
      </c>
    </row>
    <row r="424" spans="1:9" ht="45" x14ac:dyDescent="0.25">
      <c r="A424" s="9" t="s">
        <v>1471</v>
      </c>
      <c r="B424" s="18" t="s">
        <v>408</v>
      </c>
      <c r="C424" s="9" t="s">
        <v>9</v>
      </c>
      <c r="D424" s="18" t="s">
        <v>203</v>
      </c>
      <c r="E424" s="20" t="s">
        <v>1047</v>
      </c>
      <c r="F424" s="9" t="s">
        <v>8</v>
      </c>
      <c r="G424" s="22">
        <v>1740</v>
      </c>
      <c r="H424" s="10">
        <v>0.11</v>
      </c>
      <c r="I424" s="77">
        <f t="shared" si="8"/>
        <v>1548.6000000000001</v>
      </c>
    </row>
    <row r="425" spans="1:9" ht="30" x14ac:dyDescent="0.25">
      <c r="A425" s="9" t="s">
        <v>1471</v>
      </c>
      <c r="B425" s="18" t="s">
        <v>409</v>
      </c>
      <c r="C425" s="9" t="s">
        <v>9</v>
      </c>
      <c r="D425" s="18" t="s">
        <v>203</v>
      </c>
      <c r="E425" s="20" t="s">
        <v>1048</v>
      </c>
      <c r="F425" s="9" t="s">
        <v>8</v>
      </c>
      <c r="G425" s="22">
        <v>665</v>
      </c>
      <c r="H425" s="10">
        <v>0.11</v>
      </c>
      <c r="I425" s="77">
        <f t="shared" si="8"/>
        <v>591.85</v>
      </c>
    </row>
    <row r="426" spans="1:9" ht="30" x14ac:dyDescent="0.25">
      <c r="A426" s="8" t="s">
        <v>59</v>
      </c>
      <c r="B426" s="18" t="s">
        <v>410</v>
      </c>
      <c r="C426" s="9" t="s">
        <v>9</v>
      </c>
      <c r="D426" s="18" t="s">
        <v>203</v>
      </c>
      <c r="E426" s="20" t="s">
        <v>1049</v>
      </c>
      <c r="F426" s="9" t="s">
        <v>8</v>
      </c>
      <c r="G426" s="22">
        <v>665</v>
      </c>
      <c r="H426" s="10">
        <v>0.11</v>
      </c>
      <c r="I426" s="77">
        <f t="shared" si="8"/>
        <v>591.85</v>
      </c>
    </row>
    <row r="427" spans="1:9" x14ac:dyDescent="0.25">
      <c r="A427" s="9" t="s">
        <v>1471</v>
      </c>
      <c r="B427" s="18" t="s">
        <v>411</v>
      </c>
      <c r="C427" s="9" t="s">
        <v>9</v>
      </c>
      <c r="D427" s="18" t="s">
        <v>203</v>
      </c>
      <c r="E427" s="20" t="s">
        <v>1050</v>
      </c>
      <c r="F427" s="9" t="s">
        <v>8</v>
      </c>
      <c r="G427" s="22">
        <v>351</v>
      </c>
      <c r="H427" s="10">
        <v>0.11</v>
      </c>
      <c r="I427" s="77">
        <f t="shared" si="8"/>
        <v>312.39</v>
      </c>
    </row>
    <row r="428" spans="1:9" x14ac:dyDescent="0.25">
      <c r="A428" s="9" t="s">
        <v>1471</v>
      </c>
      <c r="B428" s="18" t="s">
        <v>412</v>
      </c>
      <c r="C428" s="9" t="s">
        <v>9</v>
      </c>
      <c r="D428" s="18" t="s">
        <v>203</v>
      </c>
      <c r="E428" s="20" t="s">
        <v>1051</v>
      </c>
      <c r="F428" s="9" t="s">
        <v>8</v>
      </c>
      <c r="G428" s="22">
        <v>419</v>
      </c>
      <c r="H428" s="10">
        <v>0.11</v>
      </c>
      <c r="I428" s="77">
        <f t="shared" si="8"/>
        <v>372.91</v>
      </c>
    </row>
    <row r="429" spans="1:9" x14ac:dyDescent="0.25">
      <c r="A429" s="9" t="s">
        <v>1471</v>
      </c>
      <c r="B429" s="18" t="s">
        <v>413</v>
      </c>
      <c r="C429" s="9" t="s">
        <v>9</v>
      </c>
      <c r="D429" s="18" t="s">
        <v>203</v>
      </c>
      <c r="E429" s="20" t="s">
        <v>1052</v>
      </c>
      <c r="F429" s="9" t="s">
        <v>8</v>
      </c>
      <c r="G429" s="22">
        <v>269</v>
      </c>
      <c r="H429" s="10">
        <v>0.11</v>
      </c>
      <c r="I429" s="77">
        <f t="shared" si="8"/>
        <v>239.41</v>
      </c>
    </row>
    <row r="430" spans="1:9" x14ac:dyDescent="0.25">
      <c r="A430" s="9" t="s">
        <v>59</v>
      </c>
      <c r="B430" s="18" t="s">
        <v>414</v>
      </c>
      <c r="C430" s="9" t="s">
        <v>9</v>
      </c>
      <c r="D430" s="18" t="s">
        <v>203</v>
      </c>
      <c r="E430" s="20" t="s">
        <v>1053</v>
      </c>
      <c r="F430" s="9" t="s">
        <v>8</v>
      </c>
      <c r="G430" s="22">
        <v>218</v>
      </c>
      <c r="H430" s="10">
        <v>0.11</v>
      </c>
      <c r="I430" s="77">
        <f t="shared" si="8"/>
        <v>194.02</v>
      </c>
    </row>
    <row r="431" spans="1:9" ht="30" x14ac:dyDescent="0.25">
      <c r="A431" s="9" t="s">
        <v>59</v>
      </c>
      <c r="B431" s="18" t="s">
        <v>415</v>
      </c>
      <c r="C431" s="9" t="s">
        <v>9</v>
      </c>
      <c r="D431" s="18" t="s">
        <v>203</v>
      </c>
      <c r="E431" s="20" t="s">
        <v>1054</v>
      </c>
      <c r="F431" s="9" t="s">
        <v>8</v>
      </c>
      <c r="G431" s="22">
        <v>1304</v>
      </c>
      <c r="H431" s="10">
        <v>0.11</v>
      </c>
      <c r="I431" s="77">
        <f t="shared" si="8"/>
        <v>1160.56</v>
      </c>
    </row>
    <row r="432" spans="1:9" x14ac:dyDescent="0.25">
      <c r="A432" s="9" t="s">
        <v>59</v>
      </c>
      <c r="B432" s="18" t="s">
        <v>416</v>
      </c>
      <c r="C432" s="9" t="s">
        <v>9</v>
      </c>
      <c r="D432" s="18" t="s">
        <v>203</v>
      </c>
      <c r="E432" s="20" t="s">
        <v>1055</v>
      </c>
      <c r="F432" s="9" t="s">
        <v>8</v>
      </c>
      <c r="G432" s="22">
        <v>1561</v>
      </c>
      <c r="H432" s="10">
        <v>0.11</v>
      </c>
      <c r="I432" s="77">
        <f t="shared" si="8"/>
        <v>1389.29</v>
      </c>
    </row>
    <row r="433" spans="1:9" ht="30" x14ac:dyDescent="0.25">
      <c r="A433" s="9" t="s">
        <v>1471</v>
      </c>
      <c r="B433" s="18" t="s">
        <v>417</v>
      </c>
      <c r="C433" s="9" t="s">
        <v>9</v>
      </c>
      <c r="D433" s="18" t="s">
        <v>203</v>
      </c>
      <c r="E433" s="20" t="s">
        <v>1056</v>
      </c>
      <c r="F433" s="9" t="s">
        <v>8</v>
      </c>
      <c r="G433" s="22">
        <v>419</v>
      </c>
      <c r="H433" s="10">
        <v>0.11</v>
      </c>
      <c r="I433" s="77">
        <f t="shared" si="8"/>
        <v>372.91</v>
      </c>
    </row>
    <row r="434" spans="1:9" ht="30" x14ac:dyDescent="0.25">
      <c r="A434" s="9" t="s">
        <v>1471</v>
      </c>
      <c r="B434" s="18" t="s">
        <v>418</v>
      </c>
      <c r="C434" s="9" t="s">
        <v>9</v>
      </c>
      <c r="D434" s="18" t="s">
        <v>203</v>
      </c>
      <c r="E434" s="20" t="s">
        <v>1057</v>
      </c>
      <c r="F434" s="9" t="s">
        <v>8</v>
      </c>
      <c r="G434" s="22">
        <v>905</v>
      </c>
      <c r="H434" s="10">
        <v>0.11</v>
      </c>
      <c r="I434" s="77">
        <f t="shared" si="8"/>
        <v>805.45</v>
      </c>
    </row>
    <row r="435" spans="1:9" ht="30" x14ac:dyDescent="0.25">
      <c r="A435" s="9" t="s">
        <v>1471</v>
      </c>
      <c r="B435" s="18" t="s">
        <v>419</v>
      </c>
      <c r="C435" s="9" t="s">
        <v>9</v>
      </c>
      <c r="D435" s="18" t="s">
        <v>203</v>
      </c>
      <c r="E435" s="20" t="s">
        <v>1058</v>
      </c>
      <c r="F435" s="9" t="s">
        <v>8</v>
      </c>
      <c r="G435" s="22">
        <v>168</v>
      </c>
      <c r="H435" s="10">
        <v>0.11</v>
      </c>
      <c r="I435" s="77">
        <f t="shared" si="8"/>
        <v>149.52000000000001</v>
      </c>
    </row>
    <row r="436" spans="1:9" x14ac:dyDescent="0.25">
      <c r="A436" s="9" t="s">
        <v>1471</v>
      </c>
      <c r="B436" s="18" t="s">
        <v>420</v>
      </c>
      <c r="C436" s="9" t="s">
        <v>9</v>
      </c>
      <c r="D436" s="18" t="s">
        <v>203</v>
      </c>
      <c r="E436" s="20" t="s">
        <v>1059</v>
      </c>
      <c r="F436" s="9" t="s">
        <v>8</v>
      </c>
      <c r="G436" s="22">
        <v>811</v>
      </c>
      <c r="H436" s="10">
        <v>0.11</v>
      </c>
      <c r="I436" s="77">
        <f t="shared" si="8"/>
        <v>721.79</v>
      </c>
    </row>
    <row r="437" spans="1:9" x14ac:dyDescent="0.25">
      <c r="A437" s="9" t="s">
        <v>1471</v>
      </c>
      <c r="B437" s="18" t="s">
        <v>421</v>
      </c>
      <c r="C437" s="9" t="s">
        <v>9</v>
      </c>
      <c r="D437" s="18" t="s">
        <v>203</v>
      </c>
      <c r="E437" s="20" t="s">
        <v>1060</v>
      </c>
      <c r="F437" s="9" t="s">
        <v>8</v>
      </c>
      <c r="G437" s="22">
        <v>68</v>
      </c>
      <c r="H437" s="10">
        <v>0.11</v>
      </c>
      <c r="I437" s="77">
        <f t="shared" si="8"/>
        <v>60.52</v>
      </c>
    </row>
    <row r="438" spans="1:9" ht="30" x14ac:dyDescent="0.25">
      <c r="A438" s="9" t="s">
        <v>1471</v>
      </c>
      <c r="B438" s="18" t="s">
        <v>422</v>
      </c>
      <c r="C438" s="9" t="s">
        <v>9</v>
      </c>
      <c r="D438" s="18" t="s">
        <v>203</v>
      </c>
      <c r="E438" s="20" t="s">
        <v>1061</v>
      </c>
      <c r="F438" s="9" t="s">
        <v>8</v>
      </c>
      <c r="G438" s="22">
        <v>114</v>
      </c>
      <c r="H438" s="10">
        <v>0.11</v>
      </c>
      <c r="I438" s="77">
        <f t="shared" si="8"/>
        <v>101.46000000000001</v>
      </c>
    </row>
    <row r="439" spans="1:9" ht="45" x14ac:dyDescent="0.25">
      <c r="A439" s="9" t="s">
        <v>1471</v>
      </c>
      <c r="B439" s="18" t="s">
        <v>423</v>
      </c>
      <c r="C439" s="9" t="s">
        <v>9</v>
      </c>
      <c r="D439" s="18" t="s">
        <v>203</v>
      </c>
      <c r="E439" s="20" t="s">
        <v>1062</v>
      </c>
      <c r="F439" s="9" t="s">
        <v>8</v>
      </c>
      <c r="G439" s="22">
        <v>117</v>
      </c>
      <c r="H439" s="10">
        <v>0.11</v>
      </c>
      <c r="I439" s="77">
        <f t="shared" si="8"/>
        <v>104.13</v>
      </c>
    </row>
    <row r="440" spans="1:9" ht="30" x14ac:dyDescent="0.25">
      <c r="A440" s="9" t="s">
        <v>1471</v>
      </c>
      <c r="B440" s="18" t="s">
        <v>424</v>
      </c>
      <c r="C440" s="9" t="s">
        <v>9</v>
      </c>
      <c r="D440" s="18" t="s">
        <v>203</v>
      </c>
      <c r="E440" s="20" t="s">
        <v>1063</v>
      </c>
      <c r="F440" s="9" t="s">
        <v>8</v>
      </c>
      <c r="G440" s="22">
        <v>324</v>
      </c>
      <c r="H440" s="10">
        <v>0.11</v>
      </c>
      <c r="I440" s="77">
        <f t="shared" si="8"/>
        <v>288.36</v>
      </c>
    </row>
    <row r="441" spans="1:9" ht="30" x14ac:dyDescent="0.25">
      <c r="A441" s="9" t="s">
        <v>1471</v>
      </c>
      <c r="B441" s="18" t="s">
        <v>425</v>
      </c>
      <c r="C441" s="9" t="s">
        <v>9</v>
      </c>
      <c r="D441" s="18" t="s">
        <v>203</v>
      </c>
      <c r="E441" s="20" t="s">
        <v>1064</v>
      </c>
      <c r="F441" s="9" t="s">
        <v>8</v>
      </c>
      <c r="G441" s="22">
        <v>984</v>
      </c>
      <c r="H441" s="10">
        <v>0.11</v>
      </c>
      <c r="I441" s="77">
        <f t="shared" si="8"/>
        <v>875.76</v>
      </c>
    </row>
    <row r="442" spans="1:9" ht="45" x14ac:dyDescent="0.25">
      <c r="A442" s="9" t="s">
        <v>1471</v>
      </c>
      <c r="B442" s="18" t="s">
        <v>426</v>
      </c>
      <c r="C442" s="9" t="s">
        <v>9</v>
      </c>
      <c r="D442" s="18" t="s">
        <v>203</v>
      </c>
      <c r="E442" s="20" t="s">
        <v>1065</v>
      </c>
      <c r="F442" s="9" t="s">
        <v>8</v>
      </c>
      <c r="G442" s="22">
        <v>769</v>
      </c>
      <c r="H442" s="10">
        <v>0.11</v>
      </c>
      <c r="I442" s="77">
        <f t="shared" si="8"/>
        <v>684.41</v>
      </c>
    </row>
    <row r="443" spans="1:9" ht="45" x14ac:dyDescent="0.25">
      <c r="A443" s="9" t="s">
        <v>1471</v>
      </c>
      <c r="B443" s="18" t="s">
        <v>427</v>
      </c>
      <c r="C443" s="9" t="s">
        <v>9</v>
      </c>
      <c r="D443" s="18" t="s">
        <v>203</v>
      </c>
      <c r="E443" s="20" t="s">
        <v>1066</v>
      </c>
      <c r="F443" s="9" t="s">
        <v>8</v>
      </c>
      <c r="G443" s="22">
        <v>1643</v>
      </c>
      <c r="H443" s="10">
        <v>0.11</v>
      </c>
      <c r="I443" s="77">
        <f t="shared" si="8"/>
        <v>1462.27</v>
      </c>
    </row>
    <row r="444" spans="1:9" ht="45" x14ac:dyDescent="0.25">
      <c r="A444" s="9" t="s">
        <v>1471</v>
      </c>
      <c r="B444" s="18" t="s">
        <v>428</v>
      </c>
      <c r="C444" s="9" t="s">
        <v>9</v>
      </c>
      <c r="D444" s="18" t="s">
        <v>203</v>
      </c>
      <c r="E444" s="20" t="s">
        <v>1067</v>
      </c>
      <c r="F444" s="9" t="s">
        <v>8</v>
      </c>
      <c r="G444" s="22">
        <v>275</v>
      </c>
      <c r="H444" s="10">
        <v>0.11</v>
      </c>
      <c r="I444" s="77">
        <f t="shared" si="8"/>
        <v>244.75</v>
      </c>
    </row>
    <row r="445" spans="1:9" x14ac:dyDescent="0.25">
      <c r="A445" s="9" t="s">
        <v>1471</v>
      </c>
      <c r="B445" s="18" t="s">
        <v>429</v>
      </c>
      <c r="C445" s="9" t="s">
        <v>9</v>
      </c>
      <c r="D445" s="18" t="s">
        <v>203</v>
      </c>
      <c r="E445" s="20" t="s">
        <v>1068</v>
      </c>
      <c r="F445" s="9" t="s">
        <v>8</v>
      </c>
      <c r="G445" s="22">
        <v>79</v>
      </c>
      <c r="H445" s="10">
        <v>0.11</v>
      </c>
      <c r="I445" s="77">
        <f t="shared" si="8"/>
        <v>70.31</v>
      </c>
    </row>
    <row r="446" spans="1:9" ht="30" x14ac:dyDescent="0.25">
      <c r="A446" s="9" t="s">
        <v>1471</v>
      </c>
      <c r="B446" s="18" t="s">
        <v>430</v>
      </c>
      <c r="C446" s="9" t="s">
        <v>9</v>
      </c>
      <c r="D446" s="18" t="s">
        <v>203</v>
      </c>
      <c r="E446" s="20" t="s">
        <v>1069</v>
      </c>
      <c r="F446" s="9" t="s">
        <v>8</v>
      </c>
      <c r="G446" s="22">
        <v>89</v>
      </c>
      <c r="H446" s="10">
        <v>0.11</v>
      </c>
      <c r="I446" s="77">
        <f t="shared" si="8"/>
        <v>79.210000000000008</v>
      </c>
    </row>
    <row r="447" spans="1:9" ht="45" x14ac:dyDescent="0.25">
      <c r="A447" s="9" t="s">
        <v>1471</v>
      </c>
      <c r="B447" s="18" t="s">
        <v>431</v>
      </c>
      <c r="C447" s="9" t="s">
        <v>9</v>
      </c>
      <c r="D447" s="18" t="s">
        <v>203</v>
      </c>
      <c r="E447" s="20" t="s">
        <v>1070</v>
      </c>
      <c r="F447" s="9" t="s">
        <v>8</v>
      </c>
      <c r="G447" s="22">
        <v>424</v>
      </c>
      <c r="H447" s="10">
        <v>0.11</v>
      </c>
      <c r="I447" s="77">
        <f t="shared" si="8"/>
        <v>377.36</v>
      </c>
    </row>
    <row r="448" spans="1:9" ht="45" x14ac:dyDescent="0.25">
      <c r="A448" s="9" t="s">
        <v>1471</v>
      </c>
      <c r="B448" s="18" t="s">
        <v>432</v>
      </c>
      <c r="C448" s="9" t="s">
        <v>9</v>
      </c>
      <c r="D448" s="18" t="s">
        <v>203</v>
      </c>
      <c r="E448" s="20" t="s">
        <v>1071</v>
      </c>
      <c r="F448" s="9" t="s">
        <v>8</v>
      </c>
      <c r="G448" s="22">
        <v>2074</v>
      </c>
      <c r="H448" s="10">
        <v>0.11</v>
      </c>
      <c r="I448" s="77">
        <f t="shared" si="8"/>
        <v>1845.8600000000001</v>
      </c>
    </row>
    <row r="449" spans="1:9" ht="30" x14ac:dyDescent="0.25">
      <c r="A449" s="9" t="s">
        <v>1471</v>
      </c>
      <c r="B449" s="18" t="s">
        <v>433</v>
      </c>
      <c r="C449" s="9" t="s">
        <v>9</v>
      </c>
      <c r="D449" s="18" t="s">
        <v>203</v>
      </c>
      <c r="E449" s="20" t="s">
        <v>1072</v>
      </c>
      <c r="F449" s="9" t="s">
        <v>8</v>
      </c>
      <c r="G449" s="22">
        <v>1928</v>
      </c>
      <c r="H449" s="10">
        <v>0.11</v>
      </c>
      <c r="I449" s="77">
        <f t="shared" si="8"/>
        <v>1715.92</v>
      </c>
    </row>
    <row r="450" spans="1:9" ht="45" x14ac:dyDescent="0.25">
      <c r="A450" s="9" t="s">
        <v>1471</v>
      </c>
      <c r="B450" s="18" t="s">
        <v>434</v>
      </c>
      <c r="C450" s="9" t="s">
        <v>9</v>
      </c>
      <c r="D450" s="18" t="s">
        <v>203</v>
      </c>
      <c r="E450" s="20" t="s">
        <v>1073</v>
      </c>
      <c r="F450" s="9" t="s">
        <v>8</v>
      </c>
      <c r="G450" s="22">
        <v>823</v>
      </c>
      <c r="H450" s="10">
        <v>0.11</v>
      </c>
      <c r="I450" s="77">
        <f t="shared" si="8"/>
        <v>732.47</v>
      </c>
    </row>
    <row r="451" spans="1:9" x14ac:dyDescent="0.25">
      <c r="A451" s="9" t="s">
        <v>1471</v>
      </c>
      <c r="B451" s="18" t="s">
        <v>435</v>
      </c>
      <c r="C451" s="9" t="s">
        <v>9</v>
      </c>
      <c r="D451" s="18" t="s">
        <v>203</v>
      </c>
      <c r="E451" s="20" t="s">
        <v>1074</v>
      </c>
      <c r="F451" s="9" t="s">
        <v>8</v>
      </c>
      <c r="G451" s="22">
        <v>1320</v>
      </c>
      <c r="H451" s="10">
        <v>0.11</v>
      </c>
      <c r="I451" s="77">
        <f t="shared" si="8"/>
        <v>1174.8</v>
      </c>
    </row>
    <row r="452" spans="1:9" x14ac:dyDescent="0.25">
      <c r="A452" s="9" t="s">
        <v>1471</v>
      </c>
      <c r="B452" s="18" t="s">
        <v>436</v>
      </c>
      <c r="C452" s="9" t="s">
        <v>9</v>
      </c>
      <c r="D452" s="18" t="s">
        <v>203</v>
      </c>
      <c r="E452" s="20" t="s">
        <v>1075</v>
      </c>
      <c r="F452" s="9" t="s">
        <v>8</v>
      </c>
      <c r="G452" s="22">
        <v>1566</v>
      </c>
      <c r="H452" s="10">
        <v>0.11</v>
      </c>
      <c r="I452" s="77">
        <f t="shared" si="8"/>
        <v>1393.74</v>
      </c>
    </row>
    <row r="453" spans="1:9" ht="30" x14ac:dyDescent="0.25">
      <c r="A453" s="9" t="s">
        <v>1471</v>
      </c>
      <c r="B453" s="18" t="s">
        <v>437</v>
      </c>
      <c r="C453" s="9" t="s">
        <v>9</v>
      </c>
      <c r="D453" s="18" t="s">
        <v>203</v>
      </c>
      <c r="E453" s="20" t="s">
        <v>1076</v>
      </c>
      <c r="F453" s="9" t="s">
        <v>8</v>
      </c>
      <c r="G453" s="22">
        <v>984</v>
      </c>
      <c r="H453" s="10">
        <v>0.11</v>
      </c>
      <c r="I453" s="77">
        <f t="shared" si="8"/>
        <v>875.76</v>
      </c>
    </row>
    <row r="454" spans="1:9" ht="30" x14ac:dyDescent="0.25">
      <c r="A454" s="9" t="s">
        <v>1471</v>
      </c>
      <c r="B454" s="18" t="s">
        <v>438</v>
      </c>
      <c r="C454" s="9" t="s">
        <v>9</v>
      </c>
      <c r="D454" s="18" t="s">
        <v>203</v>
      </c>
      <c r="E454" s="20" t="s">
        <v>1077</v>
      </c>
      <c r="F454" s="9" t="s">
        <v>8</v>
      </c>
      <c r="G454" s="22">
        <v>837.9</v>
      </c>
      <c r="H454" s="10">
        <v>0.11</v>
      </c>
      <c r="I454" s="77">
        <f t="shared" si="8"/>
        <v>745.73099999999999</v>
      </c>
    </row>
    <row r="455" spans="1:9" ht="30" x14ac:dyDescent="0.25">
      <c r="A455" s="9" t="s">
        <v>1471</v>
      </c>
      <c r="B455" s="18" t="s">
        <v>439</v>
      </c>
      <c r="C455" s="9" t="s">
        <v>9</v>
      </c>
      <c r="D455" s="18" t="s">
        <v>203</v>
      </c>
      <c r="E455" s="20" t="s">
        <v>1078</v>
      </c>
      <c r="F455" s="9" t="s">
        <v>8</v>
      </c>
      <c r="G455" s="22">
        <v>176</v>
      </c>
      <c r="H455" s="10">
        <v>0.11</v>
      </c>
      <c r="I455" s="77">
        <f t="shared" ref="I455:I517" si="9">(G455)*(1-0.11)</f>
        <v>156.64000000000001</v>
      </c>
    </row>
    <row r="456" spans="1:9" ht="30" x14ac:dyDescent="0.25">
      <c r="A456" s="9" t="s">
        <v>1471</v>
      </c>
      <c r="B456" s="18" t="s">
        <v>440</v>
      </c>
      <c r="C456" s="9" t="s">
        <v>9</v>
      </c>
      <c r="D456" s="18" t="s">
        <v>203</v>
      </c>
      <c r="E456" s="20" t="s">
        <v>1079</v>
      </c>
      <c r="F456" s="9" t="s">
        <v>8</v>
      </c>
      <c r="G456" s="22">
        <v>242</v>
      </c>
      <c r="H456" s="10">
        <v>0.11</v>
      </c>
      <c r="I456" s="77">
        <f t="shared" si="9"/>
        <v>215.38</v>
      </c>
    </row>
    <row r="457" spans="1:9" ht="30" x14ac:dyDescent="0.25">
      <c r="A457" s="9" t="s">
        <v>1471</v>
      </c>
      <c r="B457" s="18" t="s">
        <v>441</v>
      </c>
      <c r="C457" s="9" t="s">
        <v>9</v>
      </c>
      <c r="D457" s="18" t="s">
        <v>203</v>
      </c>
      <c r="E457" s="20" t="s">
        <v>1080</v>
      </c>
      <c r="F457" s="9" t="s">
        <v>8</v>
      </c>
      <c r="G457" s="22">
        <v>320</v>
      </c>
      <c r="H457" s="10">
        <v>0.11</v>
      </c>
      <c r="I457" s="77">
        <f t="shared" si="9"/>
        <v>284.8</v>
      </c>
    </row>
    <row r="458" spans="1:9" x14ac:dyDescent="0.25">
      <c r="B458" s="18" t="s">
        <v>442</v>
      </c>
      <c r="C458" s="9" t="s">
        <v>9</v>
      </c>
      <c r="D458" s="18" t="s">
        <v>203</v>
      </c>
      <c r="E458" s="20" t="s">
        <v>1081</v>
      </c>
      <c r="F458" s="9" t="s">
        <v>8</v>
      </c>
      <c r="G458" s="22">
        <v>432</v>
      </c>
      <c r="H458" s="10">
        <v>0.11</v>
      </c>
      <c r="I458" s="77">
        <f t="shared" si="9"/>
        <v>384.48</v>
      </c>
    </row>
    <row r="459" spans="1:9" ht="30" x14ac:dyDescent="0.25">
      <c r="A459" s="9" t="s">
        <v>1471</v>
      </c>
      <c r="B459" s="18" t="s">
        <v>443</v>
      </c>
      <c r="C459" s="9" t="s">
        <v>9</v>
      </c>
      <c r="D459" s="18" t="s">
        <v>203</v>
      </c>
      <c r="E459" s="20" t="s">
        <v>1082</v>
      </c>
      <c r="F459" s="9" t="s">
        <v>8</v>
      </c>
      <c r="G459" s="22">
        <v>713</v>
      </c>
      <c r="H459" s="10">
        <v>0.11</v>
      </c>
      <c r="I459" s="77">
        <f t="shared" si="9"/>
        <v>634.57000000000005</v>
      </c>
    </row>
    <row r="460" spans="1:9" ht="30" x14ac:dyDescent="0.25">
      <c r="A460" s="9" t="s">
        <v>1471</v>
      </c>
      <c r="B460" s="18" t="s">
        <v>444</v>
      </c>
      <c r="C460" s="9" t="s">
        <v>9</v>
      </c>
      <c r="D460" s="18" t="s">
        <v>203</v>
      </c>
      <c r="E460" s="20" t="s">
        <v>1083</v>
      </c>
      <c r="F460" s="9" t="s">
        <v>8</v>
      </c>
      <c r="G460" s="22">
        <v>953</v>
      </c>
      <c r="H460" s="10">
        <v>0.11</v>
      </c>
      <c r="I460" s="77">
        <f t="shared" si="9"/>
        <v>848.17</v>
      </c>
    </row>
    <row r="461" spans="1:9" x14ac:dyDescent="0.25">
      <c r="A461" s="9" t="s">
        <v>1471</v>
      </c>
      <c r="B461" s="18" t="s">
        <v>445</v>
      </c>
      <c r="C461" s="9" t="s">
        <v>9</v>
      </c>
      <c r="D461" s="18" t="s">
        <v>203</v>
      </c>
      <c r="E461" s="20" t="s">
        <v>1084</v>
      </c>
      <c r="F461" s="9" t="s">
        <v>8</v>
      </c>
      <c r="G461" s="22">
        <v>823</v>
      </c>
      <c r="H461" s="10">
        <v>0.11</v>
      </c>
      <c r="I461" s="77">
        <f t="shared" si="9"/>
        <v>732.47</v>
      </c>
    </row>
    <row r="462" spans="1:9" x14ac:dyDescent="0.25">
      <c r="A462" s="9" t="s">
        <v>1471</v>
      </c>
      <c r="B462" s="18" t="s">
        <v>446</v>
      </c>
      <c r="C462" s="9" t="s">
        <v>9</v>
      </c>
      <c r="D462" s="18" t="s">
        <v>203</v>
      </c>
      <c r="E462" s="20" t="s">
        <v>1085</v>
      </c>
      <c r="F462" s="9" t="s">
        <v>8</v>
      </c>
      <c r="G462" s="22">
        <v>838</v>
      </c>
      <c r="H462" s="10">
        <v>0.11</v>
      </c>
      <c r="I462" s="77">
        <f t="shared" si="9"/>
        <v>745.82</v>
      </c>
    </row>
    <row r="463" spans="1:9" x14ac:dyDescent="0.25">
      <c r="A463" s="9" t="s">
        <v>1471</v>
      </c>
      <c r="B463" s="18" t="s">
        <v>447</v>
      </c>
      <c r="C463" s="9" t="s">
        <v>9</v>
      </c>
      <c r="D463" s="18" t="s">
        <v>203</v>
      </c>
      <c r="E463" s="20" t="s">
        <v>1086</v>
      </c>
      <c r="F463" s="9" t="s">
        <v>8</v>
      </c>
      <c r="G463" s="22">
        <v>849</v>
      </c>
      <c r="H463" s="10">
        <v>0.11</v>
      </c>
      <c r="I463" s="77">
        <f t="shared" si="9"/>
        <v>755.61</v>
      </c>
    </row>
    <row r="464" spans="1:9" ht="30" x14ac:dyDescent="0.25">
      <c r="A464" s="9" t="s">
        <v>1471</v>
      </c>
      <c r="B464" s="18" t="s">
        <v>448</v>
      </c>
      <c r="C464" s="9" t="s">
        <v>9</v>
      </c>
      <c r="D464" s="18" t="s">
        <v>203</v>
      </c>
      <c r="E464" s="20" t="s">
        <v>1087</v>
      </c>
      <c r="F464" s="9" t="s">
        <v>8</v>
      </c>
      <c r="G464" s="22">
        <v>969</v>
      </c>
      <c r="H464" s="10">
        <v>0.11</v>
      </c>
      <c r="I464" s="77">
        <f t="shared" si="9"/>
        <v>862.41</v>
      </c>
    </row>
    <row r="465" spans="1:9" ht="30" x14ac:dyDescent="0.25">
      <c r="A465" s="9" t="s">
        <v>1471</v>
      </c>
      <c r="B465" s="18" t="s">
        <v>449</v>
      </c>
      <c r="C465" s="9" t="s">
        <v>9</v>
      </c>
      <c r="D465" s="18" t="s">
        <v>203</v>
      </c>
      <c r="E465" s="20" t="s">
        <v>1088</v>
      </c>
      <c r="F465" s="9" t="s">
        <v>8</v>
      </c>
      <c r="G465" s="22">
        <v>844</v>
      </c>
      <c r="H465" s="10">
        <v>0.11</v>
      </c>
      <c r="I465" s="77">
        <f t="shared" si="9"/>
        <v>751.16</v>
      </c>
    </row>
    <row r="466" spans="1:9" ht="30" x14ac:dyDescent="0.25">
      <c r="A466" s="9" t="s">
        <v>1471</v>
      </c>
      <c r="B466" s="18" t="s">
        <v>450</v>
      </c>
      <c r="C466" s="9" t="s">
        <v>9</v>
      </c>
      <c r="D466" s="18" t="s">
        <v>203</v>
      </c>
      <c r="E466" s="20" t="s">
        <v>1089</v>
      </c>
      <c r="F466" s="9" t="s">
        <v>8</v>
      </c>
      <c r="G466" s="22">
        <v>1127</v>
      </c>
      <c r="H466" s="10">
        <v>0.11</v>
      </c>
      <c r="I466" s="77">
        <f t="shared" si="9"/>
        <v>1003.03</v>
      </c>
    </row>
    <row r="467" spans="1:9" ht="30" x14ac:dyDescent="0.25">
      <c r="A467" s="11" t="s">
        <v>1471</v>
      </c>
      <c r="B467" s="18" t="s">
        <v>451</v>
      </c>
      <c r="C467" s="9" t="s">
        <v>9</v>
      </c>
      <c r="D467" s="18" t="s">
        <v>203</v>
      </c>
      <c r="E467" s="20" t="s">
        <v>1090</v>
      </c>
      <c r="F467" s="9" t="s">
        <v>8</v>
      </c>
      <c r="G467" s="22">
        <v>791</v>
      </c>
      <c r="H467" s="10">
        <v>0.11</v>
      </c>
      <c r="I467" s="77">
        <f t="shared" si="9"/>
        <v>703.99</v>
      </c>
    </row>
    <row r="468" spans="1:9" ht="30" x14ac:dyDescent="0.25">
      <c r="A468" s="9" t="s">
        <v>1474</v>
      </c>
      <c r="B468" s="18" t="s">
        <v>452</v>
      </c>
      <c r="C468" s="9" t="s">
        <v>9</v>
      </c>
      <c r="D468" s="18" t="s">
        <v>203</v>
      </c>
      <c r="E468" s="20" t="s">
        <v>1091</v>
      </c>
      <c r="F468" s="9" t="s">
        <v>8</v>
      </c>
      <c r="G468" s="22">
        <v>816</v>
      </c>
      <c r="H468" s="10">
        <v>0.11</v>
      </c>
      <c r="I468" s="77">
        <f t="shared" si="9"/>
        <v>726.24</v>
      </c>
    </row>
    <row r="469" spans="1:9" ht="30" x14ac:dyDescent="0.25">
      <c r="A469" s="9" t="s">
        <v>1474</v>
      </c>
      <c r="B469" s="18" t="s">
        <v>453</v>
      </c>
      <c r="C469" s="9" t="s">
        <v>9</v>
      </c>
      <c r="D469" s="18" t="s">
        <v>203</v>
      </c>
      <c r="E469" s="20" t="s">
        <v>1092</v>
      </c>
      <c r="F469" s="9" t="s">
        <v>8</v>
      </c>
      <c r="G469" s="22">
        <v>1031</v>
      </c>
      <c r="H469" s="10">
        <v>0.11</v>
      </c>
      <c r="I469" s="77">
        <f t="shared" si="9"/>
        <v>917.59</v>
      </c>
    </row>
    <row r="470" spans="1:9" x14ac:dyDescent="0.25">
      <c r="A470" s="9" t="s">
        <v>1474</v>
      </c>
      <c r="B470" s="18" t="s">
        <v>454</v>
      </c>
      <c r="C470" s="9" t="s">
        <v>9</v>
      </c>
      <c r="D470" s="18" t="s">
        <v>203</v>
      </c>
      <c r="E470" s="20" t="s">
        <v>1093</v>
      </c>
      <c r="F470" s="9" t="s">
        <v>8</v>
      </c>
      <c r="G470" s="22">
        <v>329</v>
      </c>
      <c r="H470" s="10">
        <v>0.11</v>
      </c>
      <c r="I470" s="77">
        <f t="shared" si="9"/>
        <v>292.81</v>
      </c>
    </row>
    <row r="471" spans="1:9" x14ac:dyDescent="0.25">
      <c r="A471" s="9" t="s">
        <v>1474</v>
      </c>
      <c r="B471" s="18" t="s">
        <v>455</v>
      </c>
      <c r="C471" s="9" t="s">
        <v>9</v>
      </c>
      <c r="D471" s="18" t="s">
        <v>203</v>
      </c>
      <c r="E471" s="20" t="s">
        <v>1094</v>
      </c>
      <c r="F471" s="9" t="s">
        <v>8</v>
      </c>
      <c r="G471" s="22">
        <v>917</v>
      </c>
      <c r="H471" s="10">
        <v>0.11</v>
      </c>
      <c r="I471" s="77">
        <f t="shared" si="9"/>
        <v>816.13</v>
      </c>
    </row>
    <row r="472" spans="1:9" x14ac:dyDescent="0.25">
      <c r="A472" s="9" t="s">
        <v>1474</v>
      </c>
      <c r="B472" s="18" t="s">
        <v>456</v>
      </c>
      <c r="C472" s="9" t="s">
        <v>9</v>
      </c>
      <c r="D472" s="18" t="s">
        <v>203</v>
      </c>
      <c r="E472" s="20" t="s">
        <v>1095</v>
      </c>
      <c r="F472" s="9" t="s">
        <v>8</v>
      </c>
      <c r="G472" s="22">
        <v>1100</v>
      </c>
      <c r="H472" s="10">
        <v>0.11</v>
      </c>
      <c r="I472" s="77">
        <f t="shared" si="9"/>
        <v>979</v>
      </c>
    </row>
    <row r="473" spans="1:9" ht="30" x14ac:dyDescent="0.25">
      <c r="A473" s="9" t="s">
        <v>1474</v>
      </c>
      <c r="B473" s="18" t="s">
        <v>457</v>
      </c>
      <c r="C473" s="9" t="s">
        <v>9</v>
      </c>
      <c r="D473" s="18" t="s">
        <v>203</v>
      </c>
      <c r="E473" s="20" t="s">
        <v>1096</v>
      </c>
      <c r="F473" s="9" t="s">
        <v>8</v>
      </c>
      <c r="G473" s="22">
        <v>1182</v>
      </c>
      <c r="H473" s="10">
        <v>0.11</v>
      </c>
      <c r="I473" s="77">
        <f t="shared" si="9"/>
        <v>1051.98</v>
      </c>
    </row>
    <row r="474" spans="1:9" ht="30" x14ac:dyDescent="0.25">
      <c r="A474" s="9" t="s">
        <v>1474</v>
      </c>
      <c r="B474" s="18" t="s">
        <v>458</v>
      </c>
      <c r="C474" s="9" t="s">
        <v>9</v>
      </c>
      <c r="D474" s="18" t="s">
        <v>203</v>
      </c>
      <c r="E474" s="20" t="s">
        <v>1097</v>
      </c>
      <c r="F474" s="9" t="s">
        <v>8</v>
      </c>
      <c r="G474" s="22">
        <v>1365</v>
      </c>
      <c r="H474" s="10">
        <v>0.11</v>
      </c>
      <c r="I474" s="77">
        <f t="shared" si="9"/>
        <v>1214.8499999999999</v>
      </c>
    </row>
    <row r="475" spans="1:9" x14ac:dyDescent="0.25">
      <c r="A475" s="9" t="s">
        <v>1474</v>
      </c>
      <c r="B475" s="18" t="s">
        <v>459</v>
      </c>
      <c r="C475" s="9" t="s">
        <v>9</v>
      </c>
      <c r="D475" s="18" t="s">
        <v>203</v>
      </c>
      <c r="E475" s="20" t="s">
        <v>1098</v>
      </c>
      <c r="F475" s="9" t="s">
        <v>8</v>
      </c>
      <c r="G475" s="22">
        <v>1005</v>
      </c>
      <c r="H475" s="10">
        <v>0.11</v>
      </c>
      <c r="I475" s="77">
        <f t="shared" si="9"/>
        <v>894.45</v>
      </c>
    </row>
    <row r="476" spans="1:9" ht="30" x14ac:dyDescent="0.25">
      <c r="A476" s="9" t="s">
        <v>1474</v>
      </c>
      <c r="B476" s="18" t="s">
        <v>460</v>
      </c>
      <c r="C476" s="9" t="s">
        <v>9</v>
      </c>
      <c r="D476" s="18" t="s">
        <v>203</v>
      </c>
      <c r="E476" s="20" t="s">
        <v>1099</v>
      </c>
      <c r="F476" s="9" t="s">
        <v>8</v>
      </c>
      <c r="G476" s="22">
        <v>1270</v>
      </c>
      <c r="H476" s="10">
        <v>0.11</v>
      </c>
      <c r="I476" s="77">
        <f t="shared" si="9"/>
        <v>1130.3</v>
      </c>
    </row>
    <row r="477" spans="1:9" ht="30" x14ac:dyDescent="0.25">
      <c r="A477" s="9" t="s">
        <v>1474</v>
      </c>
      <c r="B477" s="18" t="s">
        <v>461</v>
      </c>
      <c r="C477" s="9" t="s">
        <v>9</v>
      </c>
      <c r="D477" s="18" t="s">
        <v>203</v>
      </c>
      <c r="E477" s="20" t="s">
        <v>1100</v>
      </c>
      <c r="F477" s="9" t="s">
        <v>8</v>
      </c>
      <c r="G477" s="22">
        <v>1189</v>
      </c>
      <c r="H477" s="10">
        <v>0.11</v>
      </c>
      <c r="I477" s="77">
        <f t="shared" si="9"/>
        <v>1058.21</v>
      </c>
    </row>
    <row r="478" spans="1:9" ht="30" x14ac:dyDescent="0.25">
      <c r="A478" s="9" t="s">
        <v>1474</v>
      </c>
      <c r="B478" s="18" t="s">
        <v>462</v>
      </c>
      <c r="C478" s="9" t="s">
        <v>9</v>
      </c>
      <c r="D478" s="18" t="s">
        <v>203</v>
      </c>
      <c r="E478" s="20" t="s">
        <v>1101</v>
      </c>
      <c r="F478" s="9" t="s">
        <v>8</v>
      </c>
      <c r="G478" s="22">
        <v>1454</v>
      </c>
      <c r="H478" s="10">
        <v>0.11</v>
      </c>
      <c r="I478" s="77">
        <f t="shared" si="9"/>
        <v>1294.06</v>
      </c>
    </row>
    <row r="479" spans="1:9" x14ac:dyDescent="0.25">
      <c r="A479" s="9" t="s">
        <v>1474</v>
      </c>
      <c r="B479" s="18" t="s">
        <v>463</v>
      </c>
      <c r="C479" s="9" t="s">
        <v>9</v>
      </c>
      <c r="D479" s="18" t="s">
        <v>203</v>
      </c>
      <c r="E479" s="20" t="s">
        <v>1102</v>
      </c>
      <c r="F479" s="9" t="s">
        <v>8</v>
      </c>
      <c r="G479" s="22">
        <v>901</v>
      </c>
      <c r="H479" s="10">
        <v>0.11</v>
      </c>
      <c r="I479" s="77">
        <f t="shared" si="9"/>
        <v>801.89</v>
      </c>
    </row>
    <row r="480" spans="1:9" x14ac:dyDescent="0.25">
      <c r="A480" s="9" t="s">
        <v>1474</v>
      </c>
      <c r="B480" s="18" t="s">
        <v>464</v>
      </c>
      <c r="C480" s="9" t="s">
        <v>9</v>
      </c>
      <c r="D480" s="18" t="s">
        <v>203</v>
      </c>
      <c r="E480" s="20" t="s">
        <v>1103</v>
      </c>
      <c r="F480" s="9" t="s">
        <v>8</v>
      </c>
      <c r="G480" s="22">
        <v>87</v>
      </c>
      <c r="H480" s="10">
        <v>0.11</v>
      </c>
      <c r="I480" s="77">
        <f t="shared" si="9"/>
        <v>77.430000000000007</v>
      </c>
    </row>
    <row r="481" spans="1:9" ht="45" x14ac:dyDescent="0.25">
      <c r="A481" s="9" t="s">
        <v>59</v>
      </c>
      <c r="B481" s="18" t="s">
        <v>465</v>
      </c>
      <c r="C481" s="9" t="s">
        <v>9</v>
      </c>
      <c r="D481" s="18" t="s">
        <v>203</v>
      </c>
      <c r="E481" s="20" t="s">
        <v>1104</v>
      </c>
      <c r="F481" s="9" t="s">
        <v>8</v>
      </c>
      <c r="G481" s="22">
        <v>603</v>
      </c>
      <c r="H481" s="10">
        <v>0.11</v>
      </c>
      <c r="I481" s="77">
        <f t="shared" si="9"/>
        <v>536.66999999999996</v>
      </c>
    </row>
    <row r="482" spans="1:9" ht="45" x14ac:dyDescent="0.25">
      <c r="A482" s="9" t="s">
        <v>59</v>
      </c>
      <c r="B482" s="18" t="s">
        <v>466</v>
      </c>
      <c r="C482" s="9" t="s">
        <v>9</v>
      </c>
      <c r="D482" s="18" t="s">
        <v>203</v>
      </c>
      <c r="E482" s="20" t="s">
        <v>1105</v>
      </c>
      <c r="F482" s="9" t="s">
        <v>8</v>
      </c>
      <c r="G482" s="22">
        <v>818</v>
      </c>
      <c r="H482" s="10">
        <v>0.11</v>
      </c>
      <c r="I482" s="77">
        <f t="shared" si="9"/>
        <v>728.02</v>
      </c>
    </row>
    <row r="483" spans="1:9" ht="30" x14ac:dyDescent="0.25">
      <c r="A483" s="9" t="s">
        <v>1474</v>
      </c>
      <c r="B483" s="18" t="s">
        <v>467</v>
      </c>
      <c r="C483" s="9" t="s">
        <v>9</v>
      </c>
      <c r="D483" s="18" t="s">
        <v>203</v>
      </c>
      <c r="E483" s="20" t="s">
        <v>1106</v>
      </c>
      <c r="F483" s="9" t="s">
        <v>8</v>
      </c>
      <c r="G483" s="22">
        <v>43</v>
      </c>
      <c r="H483" s="10">
        <v>0.11</v>
      </c>
      <c r="I483" s="77">
        <f t="shared" si="9"/>
        <v>38.270000000000003</v>
      </c>
    </row>
    <row r="484" spans="1:9" x14ac:dyDescent="0.25">
      <c r="A484" s="9" t="s">
        <v>1474</v>
      </c>
      <c r="B484" s="18" t="s">
        <v>468</v>
      </c>
      <c r="C484" s="9" t="s">
        <v>9</v>
      </c>
      <c r="D484" s="18" t="s">
        <v>203</v>
      </c>
      <c r="E484" s="20" t="s">
        <v>1107</v>
      </c>
      <c r="F484" s="9" t="s">
        <v>8</v>
      </c>
      <c r="G484" s="22">
        <v>267</v>
      </c>
      <c r="H484" s="10">
        <v>0.11</v>
      </c>
      <c r="I484" s="77">
        <f t="shared" si="9"/>
        <v>237.63</v>
      </c>
    </row>
    <row r="485" spans="1:9" ht="30" x14ac:dyDescent="0.25">
      <c r="A485" s="9" t="s">
        <v>1474</v>
      </c>
      <c r="B485" s="18" t="s">
        <v>469</v>
      </c>
      <c r="C485" s="9" t="s">
        <v>9</v>
      </c>
      <c r="D485" s="18" t="s">
        <v>203</v>
      </c>
      <c r="E485" s="20" t="s">
        <v>1108</v>
      </c>
      <c r="F485" s="9" t="s">
        <v>8</v>
      </c>
      <c r="G485" s="22">
        <v>416</v>
      </c>
      <c r="H485" s="10">
        <v>0.11</v>
      </c>
      <c r="I485" s="77">
        <f t="shared" si="9"/>
        <v>370.24</v>
      </c>
    </row>
    <row r="486" spans="1:9" x14ac:dyDescent="0.25">
      <c r="A486" s="9" t="s">
        <v>1474</v>
      </c>
      <c r="B486" s="18" t="s">
        <v>470</v>
      </c>
      <c r="C486" s="9" t="s">
        <v>9</v>
      </c>
      <c r="D486" s="18" t="s">
        <v>203</v>
      </c>
      <c r="E486" s="20" t="s">
        <v>1109</v>
      </c>
      <c r="F486" s="9" t="s">
        <v>8</v>
      </c>
      <c r="G486" s="22">
        <v>352</v>
      </c>
      <c r="H486" s="10">
        <v>0.11</v>
      </c>
      <c r="I486" s="77">
        <f t="shared" si="9"/>
        <v>313.28000000000003</v>
      </c>
    </row>
    <row r="487" spans="1:9" x14ac:dyDescent="0.25">
      <c r="A487" s="9" t="s">
        <v>1474</v>
      </c>
      <c r="B487" s="18" t="s">
        <v>471</v>
      </c>
      <c r="C487" s="9" t="s">
        <v>9</v>
      </c>
      <c r="D487" s="18" t="s">
        <v>203</v>
      </c>
      <c r="E487" s="20" t="s">
        <v>1110</v>
      </c>
      <c r="F487" s="9" t="s">
        <v>8</v>
      </c>
      <c r="G487" s="22">
        <v>160</v>
      </c>
      <c r="H487" s="10">
        <v>0.11</v>
      </c>
      <c r="I487" s="77">
        <f t="shared" si="9"/>
        <v>142.4</v>
      </c>
    </row>
    <row r="488" spans="1:9" ht="30" x14ac:dyDescent="0.25">
      <c r="A488" s="9" t="s">
        <v>1474</v>
      </c>
      <c r="B488" s="18" t="s">
        <v>472</v>
      </c>
      <c r="C488" s="9" t="s">
        <v>9</v>
      </c>
      <c r="D488" s="18" t="s">
        <v>203</v>
      </c>
      <c r="E488" s="20" t="s">
        <v>1111</v>
      </c>
      <c r="F488" s="9" t="s">
        <v>8</v>
      </c>
      <c r="G488" s="22">
        <v>309</v>
      </c>
      <c r="H488" s="10">
        <v>0.11</v>
      </c>
      <c r="I488" s="77">
        <f t="shared" si="9"/>
        <v>275.01</v>
      </c>
    </row>
    <row r="489" spans="1:9" x14ac:dyDescent="0.25">
      <c r="A489" s="9" t="s">
        <v>1474</v>
      </c>
      <c r="B489" s="18" t="s">
        <v>473</v>
      </c>
      <c r="C489" s="9" t="s">
        <v>9</v>
      </c>
      <c r="D489" s="18" t="s">
        <v>203</v>
      </c>
      <c r="E489" s="20" t="s">
        <v>1112</v>
      </c>
      <c r="F489" s="9" t="s">
        <v>8</v>
      </c>
      <c r="G489" s="22">
        <v>706</v>
      </c>
      <c r="H489" s="10">
        <v>0.11</v>
      </c>
      <c r="I489" s="77">
        <f t="shared" si="9"/>
        <v>628.34</v>
      </c>
    </row>
    <row r="490" spans="1:9" x14ac:dyDescent="0.25">
      <c r="A490" s="9" t="s">
        <v>1474</v>
      </c>
      <c r="B490" s="18" t="s">
        <v>474</v>
      </c>
      <c r="C490" s="9" t="s">
        <v>9</v>
      </c>
      <c r="D490" s="18" t="s">
        <v>203</v>
      </c>
      <c r="E490" s="20" t="s">
        <v>1113</v>
      </c>
      <c r="F490" s="9" t="s">
        <v>8</v>
      </c>
      <c r="G490" s="22">
        <v>715</v>
      </c>
      <c r="H490" s="10">
        <v>0.11</v>
      </c>
      <c r="I490" s="77">
        <f t="shared" si="9"/>
        <v>636.35</v>
      </c>
    </row>
    <row r="491" spans="1:9" x14ac:dyDescent="0.25">
      <c r="A491" s="9" t="s">
        <v>59</v>
      </c>
      <c r="B491" s="19" t="s">
        <v>475</v>
      </c>
      <c r="C491" s="9" t="s">
        <v>9</v>
      </c>
      <c r="D491" s="18" t="s">
        <v>203</v>
      </c>
      <c r="E491" s="21" t="s">
        <v>1114</v>
      </c>
      <c r="F491" s="9" t="s">
        <v>8</v>
      </c>
      <c r="G491" s="23">
        <v>585</v>
      </c>
      <c r="H491" s="10">
        <v>0.11</v>
      </c>
      <c r="I491" s="77">
        <f t="shared" si="9"/>
        <v>520.65</v>
      </c>
    </row>
    <row r="492" spans="1:9" x14ac:dyDescent="0.25">
      <c r="A492" s="9" t="s">
        <v>59</v>
      </c>
      <c r="B492" s="18" t="s">
        <v>476</v>
      </c>
      <c r="C492" s="9" t="s">
        <v>9</v>
      </c>
      <c r="D492" s="18" t="s">
        <v>203</v>
      </c>
      <c r="E492" s="20" t="s">
        <v>1115</v>
      </c>
      <c r="F492" s="9" t="s">
        <v>8</v>
      </c>
      <c r="G492" s="22">
        <v>800</v>
      </c>
      <c r="H492" s="10">
        <v>0.11</v>
      </c>
      <c r="I492" s="77">
        <f t="shared" si="9"/>
        <v>712</v>
      </c>
    </row>
    <row r="493" spans="1:9" x14ac:dyDescent="0.25">
      <c r="A493" s="9" t="s">
        <v>59</v>
      </c>
      <c r="B493" s="18" t="s">
        <v>477</v>
      </c>
      <c r="C493" s="9" t="s">
        <v>9</v>
      </c>
      <c r="D493" s="18" t="s">
        <v>203</v>
      </c>
      <c r="E493" s="20" t="s">
        <v>1116</v>
      </c>
      <c r="F493" s="9" t="s">
        <v>8</v>
      </c>
      <c r="G493" s="22">
        <v>537</v>
      </c>
      <c r="H493" s="10">
        <v>0.11</v>
      </c>
      <c r="I493" s="77">
        <f t="shared" si="9"/>
        <v>477.93</v>
      </c>
    </row>
    <row r="494" spans="1:9" ht="30" x14ac:dyDescent="0.25">
      <c r="A494" s="9" t="s">
        <v>59</v>
      </c>
      <c r="B494" s="18" t="s">
        <v>478</v>
      </c>
      <c r="C494" s="9" t="s">
        <v>9</v>
      </c>
      <c r="D494" s="18" t="s">
        <v>203</v>
      </c>
      <c r="E494" s="20" t="s">
        <v>1117</v>
      </c>
      <c r="F494" s="9" t="s">
        <v>8</v>
      </c>
      <c r="G494" s="22">
        <v>944</v>
      </c>
      <c r="H494" s="10">
        <v>0.11</v>
      </c>
      <c r="I494" s="77">
        <f t="shared" si="9"/>
        <v>840.16</v>
      </c>
    </row>
    <row r="495" spans="1:9" x14ac:dyDescent="0.25">
      <c r="A495" s="9" t="s">
        <v>1474</v>
      </c>
      <c r="B495" s="18" t="s">
        <v>479</v>
      </c>
      <c r="C495" s="9" t="s">
        <v>9</v>
      </c>
      <c r="D495" s="18" t="s">
        <v>203</v>
      </c>
      <c r="E495" s="20" t="s">
        <v>1118</v>
      </c>
      <c r="F495" s="9" t="s">
        <v>8</v>
      </c>
      <c r="G495" s="22">
        <v>869</v>
      </c>
      <c r="H495" s="10">
        <v>0.11</v>
      </c>
      <c r="I495" s="77">
        <f t="shared" si="9"/>
        <v>773.41</v>
      </c>
    </row>
    <row r="496" spans="1:9" x14ac:dyDescent="0.25">
      <c r="A496" s="9" t="s">
        <v>1474</v>
      </c>
      <c r="B496" s="18" t="s">
        <v>480</v>
      </c>
      <c r="C496" s="9" t="s">
        <v>9</v>
      </c>
      <c r="D496" s="18" t="s">
        <v>203</v>
      </c>
      <c r="E496" s="20" t="s">
        <v>1119</v>
      </c>
      <c r="F496" s="9" t="s">
        <v>8</v>
      </c>
      <c r="G496" s="22">
        <v>1295</v>
      </c>
      <c r="H496" s="10">
        <v>0.11</v>
      </c>
      <c r="I496" s="77">
        <f t="shared" si="9"/>
        <v>1152.55</v>
      </c>
    </row>
    <row r="497" spans="1:9" x14ac:dyDescent="0.25">
      <c r="A497" s="9" t="s">
        <v>1474</v>
      </c>
      <c r="B497" s="18" t="s">
        <v>481</v>
      </c>
      <c r="C497" s="9" t="s">
        <v>9</v>
      </c>
      <c r="D497" s="18" t="s">
        <v>203</v>
      </c>
      <c r="E497" s="20" t="s">
        <v>1120</v>
      </c>
      <c r="F497" s="9" t="s">
        <v>8</v>
      </c>
      <c r="G497" s="22">
        <v>1510</v>
      </c>
      <c r="H497" s="10">
        <v>0.11</v>
      </c>
      <c r="I497" s="77">
        <f t="shared" si="9"/>
        <v>1343.9</v>
      </c>
    </row>
    <row r="498" spans="1:9" ht="30" x14ac:dyDescent="0.25">
      <c r="A498" s="9" t="s">
        <v>1474</v>
      </c>
      <c r="B498" s="18" t="s">
        <v>482</v>
      </c>
      <c r="C498" s="9" t="s">
        <v>9</v>
      </c>
      <c r="D498" s="18" t="s">
        <v>203</v>
      </c>
      <c r="E498" s="20" t="s">
        <v>1121</v>
      </c>
      <c r="F498" s="9" t="s">
        <v>8</v>
      </c>
      <c r="G498" s="22">
        <v>1405</v>
      </c>
      <c r="H498" s="10">
        <v>0.11</v>
      </c>
      <c r="I498" s="77">
        <f t="shared" si="9"/>
        <v>1250.45</v>
      </c>
    </row>
    <row r="499" spans="1:9" ht="30" x14ac:dyDescent="0.25">
      <c r="A499" s="9" t="s">
        <v>1474</v>
      </c>
      <c r="B499" s="18" t="s">
        <v>483</v>
      </c>
      <c r="C499" s="9" t="s">
        <v>9</v>
      </c>
      <c r="D499" s="18" t="s">
        <v>203</v>
      </c>
      <c r="E499" s="20" t="s">
        <v>1122</v>
      </c>
      <c r="F499" s="9" t="s">
        <v>8</v>
      </c>
      <c r="G499" s="22">
        <v>1620</v>
      </c>
      <c r="H499" s="10">
        <v>0.11</v>
      </c>
      <c r="I499" s="77">
        <f t="shared" si="9"/>
        <v>1441.8</v>
      </c>
    </row>
    <row r="500" spans="1:9" x14ac:dyDescent="0.25">
      <c r="A500" s="9" t="s">
        <v>1474</v>
      </c>
      <c r="B500" s="18" t="s">
        <v>484</v>
      </c>
      <c r="C500" s="9" t="s">
        <v>9</v>
      </c>
      <c r="D500" s="18" t="s">
        <v>203</v>
      </c>
      <c r="E500" s="20" t="s">
        <v>1123</v>
      </c>
      <c r="F500" s="9" t="s">
        <v>8</v>
      </c>
      <c r="G500" s="22">
        <v>654</v>
      </c>
      <c r="H500" s="10">
        <v>0.11</v>
      </c>
      <c r="I500" s="77">
        <f t="shared" si="9"/>
        <v>582.06000000000006</v>
      </c>
    </row>
    <row r="501" spans="1:9" x14ac:dyDescent="0.25">
      <c r="A501" s="9" t="s">
        <v>1474</v>
      </c>
      <c r="B501" s="18" t="s">
        <v>485</v>
      </c>
      <c r="C501" s="9" t="s">
        <v>9</v>
      </c>
      <c r="D501" s="18" t="s">
        <v>203</v>
      </c>
      <c r="E501" s="20" t="s">
        <v>1124</v>
      </c>
      <c r="F501" s="9" t="s">
        <v>8</v>
      </c>
      <c r="G501" s="22">
        <v>457</v>
      </c>
      <c r="H501" s="10">
        <v>0.11</v>
      </c>
      <c r="I501" s="77">
        <f t="shared" si="9"/>
        <v>406.73</v>
      </c>
    </row>
    <row r="502" spans="1:9" x14ac:dyDescent="0.25">
      <c r="A502" s="9" t="s">
        <v>1474</v>
      </c>
      <c r="B502" s="18" t="s">
        <v>486</v>
      </c>
      <c r="C502" s="9" t="s">
        <v>9</v>
      </c>
      <c r="D502" s="18" t="s">
        <v>203</v>
      </c>
      <c r="E502" s="20" t="s">
        <v>1125</v>
      </c>
      <c r="F502" s="9" t="s">
        <v>8</v>
      </c>
      <c r="G502" s="22">
        <v>722</v>
      </c>
      <c r="H502" s="10">
        <v>0.11</v>
      </c>
      <c r="I502" s="77">
        <f t="shared" si="9"/>
        <v>642.58000000000004</v>
      </c>
    </row>
    <row r="503" spans="1:9" x14ac:dyDescent="0.25">
      <c r="A503" s="9" t="s">
        <v>1474</v>
      </c>
      <c r="B503" s="18" t="s">
        <v>487</v>
      </c>
      <c r="C503" s="9" t="s">
        <v>9</v>
      </c>
      <c r="D503" s="18" t="s">
        <v>203</v>
      </c>
      <c r="E503" s="20" t="s">
        <v>1126</v>
      </c>
      <c r="F503" s="9" t="s">
        <v>8</v>
      </c>
      <c r="G503" s="22">
        <v>137</v>
      </c>
      <c r="H503" s="10">
        <v>0.11</v>
      </c>
      <c r="I503" s="77">
        <f t="shared" si="9"/>
        <v>121.93</v>
      </c>
    </row>
    <row r="504" spans="1:9" x14ac:dyDescent="0.25">
      <c r="A504" s="9" t="s">
        <v>1474</v>
      </c>
      <c r="B504" s="18" t="s">
        <v>488</v>
      </c>
      <c r="C504" s="9" t="s">
        <v>9</v>
      </c>
      <c r="D504" s="18" t="s">
        <v>203</v>
      </c>
      <c r="E504" s="20" t="s">
        <v>1127</v>
      </c>
      <c r="F504" s="9" t="s">
        <v>8</v>
      </c>
      <c r="G504" s="22">
        <v>106</v>
      </c>
      <c r="H504" s="10">
        <v>0.11</v>
      </c>
      <c r="I504" s="77">
        <f t="shared" si="9"/>
        <v>94.34</v>
      </c>
    </row>
    <row r="505" spans="1:9" x14ac:dyDescent="0.25">
      <c r="A505" s="9" t="s">
        <v>1474</v>
      </c>
      <c r="B505" s="18" t="s">
        <v>489</v>
      </c>
      <c r="C505" s="9" t="s">
        <v>9</v>
      </c>
      <c r="D505" s="18" t="s">
        <v>203</v>
      </c>
      <c r="E505" s="20" t="s">
        <v>1128</v>
      </c>
      <c r="F505" s="9" t="s">
        <v>8</v>
      </c>
      <c r="G505" s="22">
        <v>87</v>
      </c>
      <c r="H505" s="10">
        <v>0.11</v>
      </c>
      <c r="I505" s="77">
        <f t="shared" si="9"/>
        <v>77.430000000000007</v>
      </c>
    </row>
    <row r="506" spans="1:9" x14ac:dyDescent="0.25">
      <c r="A506" s="9" t="s">
        <v>1474</v>
      </c>
      <c r="B506" s="18" t="s">
        <v>490</v>
      </c>
      <c r="C506" s="9" t="s">
        <v>9</v>
      </c>
      <c r="D506" s="18" t="s">
        <v>203</v>
      </c>
      <c r="E506" s="20" t="s">
        <v>1129</v>
      </c>
      <c r="F506" s="9" t="s">
        <v>8</v>
      </c>
      <c r="G506" s="22">
        <v>37</v>
      </c>
      <c r="H506" s="10">
        <v>0.11</v>
      </c>
      <c r="I506" s="77">
        <f t="shared" si="9"/>
        <v>32.93</v>
      </c>
    </row>
    <row r="507" spans="1:9" x14ac:dyDescent="0.25">
      <c r="A507" s="9" t="s">
        <v>1474</v>
      </c>
      <c r="B507" s="18" t="s">
        <v>491</v>
      </c>
      <c r="C507" s="9" t="s">
        <v>9</v>
      </c>
      <c r="D507" s="18" t="s">
        <v>203</v>
      </c>
      <c r="E507" s="20" t="s">
        <v>1130</v>
      </c>
      <c r="F507" s="9" t="s">
        <v>8</v>
      </c>
      <c r="G507" s="22">
        <v>37</v>
      </c>
      <c r="H507" s="10">
        <v>0.11</v>
      </c>
      <c r="I507" s="77">
        <f t="shared" si="9"/>
        <v>32.93</v>
      </c>
    </row>
    <row r="508" spans="1:9" x14ac:dyDescent="0.25">
      <c r="A508" s="9" t="s">
        <v>1474</v>
      </c>
      <c r="B508" s="18" t="s">
        <v>492</v>
      </c>
      <c r="C508" s="9" t="s">
        <v>9</v>
      </c>
      <c r="D508" s="18" t="s">
        <v>203</v>
      </c>
      <c r="E508" s="20" t="s">
        <v>1131</v>
      </c>
      <c r="F508" s="9" t="s">
        <v>8</v>
      </c>
      <c r="G508" s="22">
        <v>367</v>
      </c>
      <c r="H508" s="10">
        <v>0.11</v>
      </c>
      <c r="I508" s="77">
        <f t="shared" si="9"/>
        <v>326.63</v>
      </c>
    </row>
    <row r="509" spans="1:9" x14ac:dyDescent="0.25">
      <c r="A509" s="9" t="s">
        <v>1474</v>
      </c>
      <c r="B509" s="18" t="s">
        <v>493</v>
      </c>
      <c r="C509" s="9" t="s">
        <v>9</v>
      </c>
      <c r="D509" s="18" t="s">
        <v>203</v>
      </c>
      <c r="E509" s="20" t="s">
        <v>1132</v>
      </c>
      <c r="F509" s="9" t="s">
        <v>8</v>
      </c>
      <c r="G509" s="22">
        <v>877</v>
      </c>
      <c r="H509" s="10">
        <v>0.11</v>
      </c>
      <c r="I509" s="77">
        <f t="shared" si="9"/>
        <v>780.53</v>
      </c>
    </row>
    <row r="510" spans="1:9" x14ac:dyDescent="0.25">
      <c r="A510" s="9" t="s">
        <v>1474</v>
      </c>
      <c r="B510" s="18" t="s">
        <v>494</v>
      </c>
      <c r="C510" s="9" t="s">
        <v>9</v>
      </c>
      <c r="D510" s="18" t="s">
        <v>203</v>
      </c>
      <c r="E510" s="20" t="s">
        <v>1133</v>
      </c>
      <c r="F510" s="9" t="s">
        <v>8</v>
      </c>
      <c r="G510" s="22">
        <v>149</v>
      </c>
      <c r="H510" s="10">
        <v>0.11</v>
      </c>
      <c r="I510" s="77">
        <f t="shared" si="9"/>
        <v>132.61000000000001</v>
      </c>
    </row>
    <row r="511" spans="1:9" ht="60" x14ac:dyDescent="0.25">
      <c r="A511" s="9" t="s">
        <v>1474</v>
      </c>
      <c r="B511" s="18" t="s">
        <v>495</v>
      </c>
      <c r="C511" s="9" t="s">
        <v>9</v>
      </c>
      <c r="D511" s="18" t="s">
        <v>203</v>
      </c>
      <c r="E511" s="20" t="s">
        <v>1134</v>
      </c>
      <c r="F511" s="9" t="s">
        <v>8</v>
      </c>
      <c r="G511" s="22">
        <v>151</v>
      </c>
      <c r="H511" s="10">
        <v>0.11</v>
      </c>
      <c r="I511" s="77">
        <f t="shared" si="9"/>
        <v>134.39000000000001</v>
      </c>
    </row>
    <row r="512" spans="1:9" ht="30" x14ac:dyDescent="0.25">
      <c r="A512" s="9" t="s">
        <v>1476</v>
      </c>
      <c r="B512" s="18" t="s">
        <v>496</v>
      </c>
      <c r="C512" s="9" t="s">
        <v>9</v>
      </c>
      <c r="D512" s="18" t="s">
        <v>203</v>
      </c>
      <c r="E512" s="20" t="s">
        <v>1135</v>
      </c>
      <c r="F512" s="9" t="s">
        <v>8</v>
      </c>
      <c r="G512" s="22">
        <v>605</v>
      </c>
      <c r="H512" s="10">
        <v>0.11</v>
      </c>
      <c r="I512" s="77">
        <f t="shared" si="9"/>
        <v>538.45000000000005</v>
      </c>
    </row>
    <row r="513" spans="1:9" ht="75" x14ac:dyDescent="0.25">
      <c r="A513" s="9" t="s">
        <v>59</v>
      </c>
      <c r="B513" s="18" t="s">
        <v>497</v>
      </c>
      <c r="C513" s="9" t="s">
        <v>9</v>
      </c>
      <c r="D513" s="18" t="s">
        <v>203</v>
      </c>
      <c r="E513" s="20" t="s">
        <v>1136</v>
      </c>
      <c r="F513" s="9" t="s">
        <v>8</v>
      </c>
      <c r="G513" s="22">
        <v>992</v>
      </c>
      <c r="H513" s="10">
        <v>0.11</v>
      </c>
      <c r="I513" s="77">
        <f t="shared" si="9"/>
        <v>882.88</v>
      </c>
    </row>
    <row r="514" spans="1:9" ht="75" x14ac:dyDescent="0.25">
      <c r="A514" s="9" t="s">
        <v>59</v>
      </c>
      <c r="B514" s="18" t="s">
        <v>498</v>
      </c>
      <c r="C514" s="9" t="s">
        <v>9</v>
      </c>
      <c r="D514" s="18" t="s">
        <v>203</v>
      </c>
      <c r="E514" s="20" t="s">
        <v>1137</v>
      </c>
      <c r="F514" s="9" t="s">
        <v>8</v>
      </c>
      <c r="G514" s="22">
        <v>1794.61</v>
      </c>
      <c r="H514" s="10">
        <v>0.11</v>
      </c>
      <c r="I514" s="77">
        <f t="shared" si="9"/>
        <v>1597.2029</v>
      </c>
    </row>
    <row r="515" spans="1:9" ht="75" x14ac:dyDescent="0.25">
      <c r="A515" s="9" t="s">
        <v>1475</v>
      </c>
      <c r="B515" s="18" t="s">
        <v>499</v>
      </c>
      <c r="C515" s="9" t="s">
        <v>9</v>
      </c>
      <c r="D515" s="18" t="s">
        <v>203</v>
      </c>
      <c r="E515" s="20" t="s">
        <v>1138</v>
      </c>
      <c r="F515" s="9" t="s">
        <v>8</v>
      </c>
      <c r="G515" s="22">
        <v>1003</v>
      </c>
      <c r="H515" s="10">
        <v>0.11</v>
      </c>
      <c r="I515" s="77">
        <f t="shared" si="9"/>
        <v>892.67</v>
      </c>
    </row>
    <row r="516" spans="1:9" ht="30" x14ac:dyDescent="0.25">
      <c r="A516" s="9" t="s">
        <v>59</v>
      </c>
      <c r="B516" s="18" t="s">
        <v>500</v>
      </c>
      <c r="C516" s="9" t="s">
        <v>9</v>
      </c>
      <c r="D516" s="18" t="s">
        <v>203</v>
      </c>
      <c r="E516" s="20" t="s">
        <v>1139</v>
      </c>
      <c r="F516" s="9" t="s">
        <v>8</v>
      </c>
      <c r="G516" s="22">
        <v>449.99</v>
      </c>
      <c r="H516" s="10">
        <v>0.11</v>
      </c>
      <c r="I516" s="77">
        <f t="shared" si="9"/>
        <v>400.49110000000002</v>
      </c>
    </row>
    <row r="517" spans="1:9" ht="30" x14ac:dyDescent="0.25">
      <c r="A517" s="9" t="s">
        <v>59</v>
      </c>
      <c r="B517" s="18" t="s">
        <v>501</v>
      </c>
      <c r="C517" s="9" t="s">
        <v>9</v>
      </c>
      <c r="D517" s="18" t="s">
        <v>203</v>
      </c>
      <c r="E517" s="20" t="s">
        <v>1140</v>
      </c>
      <c r="F517" s="9" t="s">
        <v>8</v>
      </c>
      <c r="G517" s="22">
        <v>449.99</v>
      </c>
      <c r="H517" s="10">
        <v>0.11</v>
      </c>
      <c r="I517" s="77">
        <f t="shared" si="9"/>
        <v>400.49110000000002</v>
      </c>
    </row>
    <row r="518" spans="1:9" ht="30" x14ac:dyDescent="0.25">
      <c r="A518" s="9" t="s">
        <v>59</v>
      </c>
      <c r="B518" s="18" t="s">
        <v>502</v>
      </c>
      <c r="C518" s="9" t="s">
        <v>9</v>
      </c>
      <c r="D518" s="18" t="s">
        <v>203</v>
      </c>
      <c r="E518" s="20" t="s">
        <v>1141</v>
      </c>
      <c r="F518" s="9" t="s">
        <v>8</v>
      </c>
      <c r="G518" s="22">
        <v>449.99</v>
      </c>
      <c r="H518" s="10">
        <v>0.11</v>
      </c>
      <c r="I518" s="77">
        <f t="shared" ref="I518:I581" si="10">(G518)*(1-0.11)</f>
        <v>400.49110000000002</v>
      </c>
    </row>
    <row r="519" spans="1:9" x14ac:dyDescent="0.25">
      <c r="A519" s="9" t="s">
        <v>59</v>
      </c>
      <c r="B519" s="18" t="s">
        <v>503</v>
      </c>
      <c r="C519" s="9" t="s">
        <v>9</v>
      </c>
      <c r="D519" s="18" t="s">
        <v>203</v>
      </c>
      <c r="E519" s="20" t="s">
        <v>1142</v>
      </c>
      <c r="F519" s="9" t="s">
        <v>8</v>
      </c>
      <c r="G519" s="22">
        <v>1108</v>
      </c>
      <c r="H519" s="10">
        <v>0.11</v>
      </c>
      <c r="I519" s="77">
        <f t="shared" si="10"/>
        <v>986.12</v>
      </c>
    </row>
    <row r="520" spans="1:9" ht="45" x14ac:dyDescent="0.25">
      <c r="A520" s="9" t="s">
        <v>1471</v>
      </c>
      <c r="B520" s="18" t="s">
        <v>504</v>
      </c>
      <c r="C520" s="9" t="s">
        <v>9</v>
      </c>
      <c r="D520" s="18" t="s">
        <v>203</v>
      </c>
      <c r="E520" s="20" t="s">
        <v>1143</v>
      </c>
      <c r="F520" s="9" t="s">
        <v>8</v>
      </c>
      <c r="G520" s="22">
        <v>2351</v>
      </c>
      <c r="H520" s="10">
        <v>0.11</v>
      </c>
      <c r="I520" s="77">
        <f t="shared" si="10"/>
        <v>2092.39</v>
      </c>
    </row>
    <row r="521" spans="1:9" ht="45" x14ac:dyDescent="0.25">
      <c r="A521" s="9" t="s">
        <v>1471</v>
      </c>
      <c r="B521" s="18" t="s">
        <v>505</v>
      </c>
      <c r="C521" s="9" t="s">
        <v>9</v>
      </c>
      <c r="D521" s="18" t="s">
        <v>203</v>
      </c>
      <c r="E521" s="20" t="s">
        <v>1144</v>
      </c>
      <c r="F521" s="9" t="s">
        <v>8</v>
      </c>
      <c r="G521" s="22">
        <v>2681</v>
      </c>
      <c r="H521" s="10">
        <v>0.11</v>
      </c>
      <c r="I521" s="77">
        <f t="shared" si="10"/>
        <v>2386.09</v>
      </c>
    </row>
    <row r="522" spans="1:9" ht="45" x14ac:dyDescent="0.25">
      <c r="A522" s="9" t="s">
        <v>1471</v>
      </c>
      <c r="B522" s="18" t="s">
        <v>506</v>
      </c>
      <c r="C522" s="9" t="s">
        <v>9</v>
      </c>
      <c r="D522" s="18" t="s">
        <v>203</v>
      </c>
      <c r="E522" s="20" t="s">
        <v>1145</v>
      </c>
      <c r="F522" s="9" t="s">
        <v>8</v>
      </c>
      <c r="G522" s="22">
        <v>2197</v>
      </c>
      <c r="H522" s="10">
        <v>0.11</v>
      </c>
      <c r="I522" s="77">
        <f t="shared" si="10"/>
        <v>1955.33</v>
      </c>
    </row>
    <row r="523" spans="1:9" ht="45" x14ac:dyDescent="0.25">
      <c r="A523" s="11" t="s">
        <v>1471</v>
      </c>
      <c r="B523" s="18" t="s">
        <v>507</v>
      </c>
      <c r="C523" s="9" t="s">
        <v>9</v>
      </c>
      <c r="D523" s="18" t="s">
        <v>203</v>
      </c>
      <c r="E523" s="20" t="s">
        <v>1146</v>
      </c>
      <c r="F523" s="9" t="s">
        <v>8</v>
      </c>
      <c r="G523" s="22">
        <v>2527</v>
      </c>
      <c r="H523" s="10">
        <v>0.11</v>
      </c>
      <c r="I523" s="77">
        <f t="shared" si="10"/>
        <v>2249.0300000000002</v>
      </c>
    </row>
    <row r="524" spans="1:9" ht="45" x14ac:dyDescent="0.25">
      <c r="A524" s="9" t="s">
        <v>1474</v>
      </c>
      <c r="B524" s="18" t="s">
        <v>508</v>
      </c>
      <c r="C524" s="9" t="s">
        <v>9</v>
      </c>
      <c r="D524" s="18" t="s">
        <v>203</v>
      </c>
      <c r="E524" s="20" t="s">
        <v>1147</v>
      </c>
      <c r="F524" s="9" t="s">
        <v>8</v>
      </c>
      <c r="G524" s="22">
        <v>528.78</v>
      </c>
      <c r="H524" s="10">
        <v>0.11</v>
      </c>
      <c r="I524" s="77">
        <f t="shared" si="10"/>
        <v>470.61419999999998</v>
      </c>
    </row>
    <row r="525" spans="1:9" ht="45" x14ac:dyDescent="0.25">
      <c r="A525" s="9" t="s">
        <v>1474</v>
      </c>
      <c r="B525" s="18" t="s">
        <v>509</v>
      </c>
      <c r="C525" s="9" t="s">
        <v>9</v>
      </c>
      <c r="D525" s="18" t="s">
        <v>203</v>
      </c>
      <c r="E525" s="20" t="s">
        <v>1148</v>
      </c>
      <c r="F525" s="9" t="s">
        <v>8</v>
      </c>
      <c r="G525" s="22">
        <v>724.3</v>
      </c>
      <c r="H525" s="10">
        <v>0.11</v>
      </c>
      <c r="I525" s="77">
        <f t="shared" si="10"/>
        <v>644.62699999999995</v>
      </c>
    </row>
    <row r="526" spans="1:9" x14ac:dyDescent="0.25">
      <c r="B526" s="18" t="s">
        <v>510</v>
      </c>
      <c r="C526" s="9" t="s">
        <v>9</v>
      </c>
      <c r="D526" s="18" t="s">
        <v>203</v>
      </c>
      <c r="E526" s="20" t="s">
        <v>1149</v>
      </c>
      <c r="F526" s="9" t="s">
        <v>8</v>
      </c>
      <c r="G526" s="22">
        <v>16</v>
      </c>
      <c r="H526" s="10">
        <v>0.11</v>
      </c>
      <c r="I526" s="77">
        <f t="shared" si="10"/>
        <v>14.24</v>
      </c>
    </row>
    <row r="527" spans="1:9" ht="30" x14ac:dyDescent="0.25">
      <c r="A527" s="9" t="s">
        <v>1476</v>
      </c>
      <c r="B527" s="18" t="s">
        <v>511</v>
      </c>
      <c r="C527" s="9" t="s">
        <v>9</v>
      </c>
      <c r="D527" s="18" t="s">
        <v>203</v>
      </c>
      <c r="E527" s="20" t="s">
        <v>1150</v>
      </c>
      <c r="F527" s="9" t="s">
        <v>8</v>
      </c>
      <c r="G527" s="22">
        <v>175</v>
      </c>
      <c r="H527" s="10">
        <v>0.11</v>
      </c>
      <c r="I527" s="77">
        <f t="shared" si="10"/>
        <v>155.75</v>
      </c>
    </row>
    <row r="528" spans="1:9" ht="30" x14ac:dyDescent="0.25">
      <c r="A528" s="9" t="s">
        <v>1476</v>
      </c>
      <c r="B528" s="18" t="s">
        <v>512</v>
      </c>
      <c r="C528" s="9" t="s">
        <v>9</v>
      </c>
      <c r="D528" s="18" t="s">
        <v>203</v>
      </c>
      <c r="E528" s="20" t="s">
        <v>1151</v>
      </c>
      <c r="F528" s="9" t="s">
        <v>8</v>
      </c>
      <c r="G528" s="22">
        <v>99</v>
      </c>
      <c r="H528" s="10">
        <v>0.11</v>
      </c>
      <c r="I528" s="77">
        <f t="shared" si="10"/>
        <v>88.11</v>
      </c>
    </row>
    <row r="529" spans="1:9" x14ac:dyDescent="0.25">
      <c r="B529" s="18" t="s">
        <v>513</v>
      </c>
      <c r="C529" s="9" t="s">
        <v>9</v>
      </c>
      <c r="D529" s="18" t="s">
        <v>203</v>
      </c>
      <c r="E529" s="20" t="s">
        <v>1152</v>
      </c>
      <c r="F529" s="9" t="s">
        <v>8</v>
      </c>
      <c r="G529" s="22">
        <v>165</v>
      </c>
      <c r="H529" s="10">
        <v>0.11</v>
      </c>
      <c r="I529" s="77">
        <f t="shared" si="10"/>
        <v>146.85</v>
      </c>
    </row>
    <row r="530" spans="1:9" ht="30" x14ac:dyDescent="0.25">
      <c r="A530" s="9" t="s">
        <v>1476</v>
      </c>
      <c r="B530" s="18" t="s">
        <v>514</v>
      </c>
      <c r="C530" s="9" t="s">
        <v>9</v>
      </c>
      <c r="D530" s="18" t="s">
        <v>203</v>
      </c>
      <c r="E530" s="20" t="s">
        <v>1153</v>
      </c>
      <c r="F530" s="9" t="s">
        <v>8</v>
      </c>
      <c r="G530" s="22">
        <v>150</v>
      </c>
      <c r="H530" s="10">
        <v>0.11</v>
      </c>
      <c r="I530" s="77">
        <f t="shared" si="10"/>
        <v>133.5</v>
      </c>
    </row>
    <row r="531" spans="1:9" ht="30" x14ac:dyDescent="0.25">
      <c r="A531" s="9" t="s">
        <v>1476</v>
      </c>
      <c r="B531" s="18" t="s">
        <v>515</v>
      </c>
      <c r="C531" s="9" t="s">
        <v>9</v>
      </c>
      <c r="D531" s="18" t="s">
        <v>203</v>
      </c>
      <c r="E531" s="20" t="s">
        <v>1154</v>
      </c>
      <c r="F531" s="9" t="s">
        <v>8</v>
      </c>
      <c r="G531" s="22">
        <v>305</v>
      </c>
      <c r="H531" s="10">
        <v>0.11</v>
      </c>
      <c r="I531" s="77">
        <f t="shared" si="10"/>
        <v>271.45</v>
      </c>
    </row>
    <row r="532" spans="1:9" x14ac:dyDescent="0.25">
      <c r="A532" s="9" t="s">
        <v>1476</v>
      </c>
      <c r="B532" s="18" t="s">
        <v>516</v>
      </c>
      <c r="C532" s="9" t="s">
        <v>9</v>
      </c>
      <c r="D532" s="18" t="s">
        <v>203</v>
      </c>
      <c r="E532" s="20" t="s">
        <v>1155</v>
      </c>
      <c r="F532" s="9" t="s">
        <v>8</v>
      </c>
      <c r="G532" s="22">
        <v>80</v>
      </c>
      <c r="H532" s="10">
        <v>0.11</v>
      </c>
      <c r="I532" s="77">
        <f t="shared" si="10"/>
        <v>71.2</v>
      </c>
    </row>
    <row r="533" spans="1:9" x14ac:dyDescent="0.25">
      <c r="A533" s="9" t="s">
        <v>1476</v>
      </c>
      <c r="B533" s="18" t="s">
        <v>517</v>
      </c>
      <c r="C533" s="9" t="s">
        <v>9</v>
      </c>
      <c r="D533" s="18" t="s">
        <v>203</v>
      </c>
      <c r="E533" s="20" t="s">
        <v>1156</v>
      </c>
      <c r="F533" s="9" t="s">
        <v>8</v>
      </c>
      <c r="G533" s="22">
        <v>79.95</v>
      </c>
      <c r="H533" s="10">
        <v>0.11</v>
      </c>
      <c r="I533" s="77">
        <f t="shared" si="10"/>
        <v>71.155500000000004</v>
      </c>
    </row>
    <row r="534" spans="1:9" x14ac:dyDescent="0.25">
      <c r="A534" s="9" t="s">
        <v>1476</v>
      </c>
      <c r="B534" s="18" t="s">
        <v>518</v>
      </c>
      <c r="C534" s="9" t="s">
        <v>9</v>
      </c>
      <c r="D534" s="18" t="s">
        <v>203</v>
      </c>
      <c r="E534" s="20" t="s">
        <v>1157</v>
      </c>
      <c r="F534" s="9" t="s">
        <v>8</v>
      </c>
      <c r="G534" s="22">
        <v>105</v>
      </c>
      <c r="H534" s="10">
        <v>0.11</v>
      </c>
      <c r="I534" s="77">
        <f t="shared" si="10"/>
        <v>93.45</v>
      </c>
    </row>
    <row r="535" spans="1:9" x14ac:dyDescent="0.25">
      <c r="A535" s="9" t="s">
        <v>1476</v>
      </c>
      <c r="B535" s="18" t="s">
        <v>519</v>
      </c>
      <c r="C535" s="9" t="s">
        <v>9</v>
      </c>
      <c r="D535" s="18" t="s">
        <v>203</v>
      </c>
      <c r="E535" s="20" t="s">
        <v>1158</v>
      </c>
      <c r="F535" s="9" t="s">
        <v>8</v>
      </c>
      <c r="G535" s="22">
        <v>13</v>
      </c>
      <c r="H535" s="10">
        <v>0.11</v>
      </c>
      <c r="I535" s="77">
        <f t="shared" si="10"/>
        <v>11.57</v>
      </c>
    </row>
    <row r="536" spans="1:9" x14ac:dyDescent="0.25">
      <c r="A536" s="9" t="s">
        <v>1476</v>
      </c>
      <c r="B536" s="18" t="s">
        <v>520</v>
      </c>
      <c r="C536" s="9" t="s">
        <v>9</v>
      </c>
      <c r="D536" s="18" t="s">
        <v>203</v>
      </c>
      <c r="E536" s="20" t="s">
        <v>1159</v>
      </c>
      <c r="F536" s="9" t="s">
        <v>8</v>
      </c>
      <c r="G536" s="22">
        <v>175</v>
      </c>
      <c r="H536" s="10">
        <v>0.11</v>
      </c>
      <c r="I536" s="77">
        <f t="shared" si="10"/>
        <v>155.75</v>
      </c>
    </row>
    <row r="537" spans="1:9" x14ac:dyDescent="0.25">
      <c r="A537" s="9" t="s">
        <v>1476</v>
      </c>
      <c r="B537" s="18" t="s">
        <v>521</v>
      </c>
      <c r="C537" s="9" t="s">
        <v>9</v>
      </c>
      <c r="D537" s="18" t="s">
        <v>203</v>
      </c>
      <c r="E537" s="20" t="s">
        <v>1160</v>
      </c>
      <c r="F537" s="9" t="s">
        <v>8</v>
      </c>
      <c r="G537" s="22">
        <v>175</v>
      </c>
      <c r="H537" s="10">
        <v>0.11</v>
      </c>
      <c r="I537" s="77">
        <f t="shared" si="10"/>
        <v>155.75</v>
      </c>
    </row>
    <row r="538" spans="1:9" x14ac:dyDescent="0.25">
      <c r="A538" s="9" t="s">
        <v>59</v>
      </c>
      <c r="B538" s="18" t="s">
        <v>522</v>
      </c>
      <c r="C538" s="9" t="s">
        <v>9</v>
      </c>
      <c r="D538" s="18" t="s">
        <v>203</v>
      </c>
      <c r="E538" s="20" t="s">
        <v>1161</v>
      </c>
      <c r="F538" s="9" t="s">
        <v>8</v>
      </c>
      <c r="G538" s="22">
        <v>175</v>
      </c>
      <c r="H538" s="10">
        <v>0.11</v>
      </c>
      <c r="I538" s="77">
        <f t="shared" si="10"/>
        <v>155.75</v>
      </c>
    </row>
    <row r="539" spans="1:9" x14ac:dyDescent="0.25">
      <c r="A539" s="9" t="s">
        <v>59</v>
      </c>
      <c r="B539" s="18" t="s">
        <v>523</v>
      </c>
      <c r="C539" s="9" t="s">
        <v>9</v>
      </c>
      <c r="D539" s="18" t="s">
        <v>203</v>
      </c>
      <c r="E539" s="20" t="s">
        <v>1162</v>
      </c>
      <c r="F539" s="9" t="s">
        <v>8</v>
      </c>
      <c r="G539" s="22">
        <v>105</v>
      </c>
      <c r="H539" s="10">
        <v>0.11</v>
      </c>
      <c r="I539" s="77">
        <f t="shared" si="10"/>
        <v>93.45</v>
      </c>
    </row>
    <row r="540" spans="1:9" x14ac:dyDescent="0.25">
      <c r="A540" s="9" t="s">
        <v>59</v>
      </c>
      <c r="B540" s="18" t="s">
        <v>524</v>
      </c>
      <c r="C540" s="9" t="s">
        <v>9</v>
      </c>
      <c r="D540" s="18" t="s">
        <v>203</v>
      </c>
      <c r="E540" s="20" t="s">
        <v>1163</v>
      </c>
      <c r="F540" s="9" t="s">
        <v>8</v>
      </c>
      <c r="G540" s="22">
        <v>39</v>
      </c>
      <c r="H540" s="10">
        <v>0.11</v>
      </c>
      <c r="I540" s="77">
        <f t="shared" si="10"/>
        <v>34.71</v>
      </c>
    </row>
    <row r="541" spans="1:9" ht="45" x14ac:dyDescent="0.25">
      <c r="A541" s="9" t="s">
        <v>1471</v>
      </c>
      <c r="B541" s="18" t="s">
        <v>525</v>
      </c>
      <c r="C541" s="9" t="s">
        <v>9</v>
      </c>
      <c r="D541" s="18" t="s">
        <v>203</v>
      </c>
      <c r="E541" s="20" t="s">
        <v>1164</v>
      </c>
      <c r="F541" s="9" t="s">
        <v>8</v>
      </c>
      <c r="G541" s="22">
        <v>2162</v>
      </c>
      <c r="H541" s="10">
        <v>0.11</v>
      </c>
      <c r="I541" s="77">
        <f t="shared" si="10"/>
        <v>1924.18</v>
      </c>
    </row>
    <row r="542" spans="1:9" ht="45" x14ac:dyDescent="0.25">
      <c r="A542" s="9" t="s">
        <v>1471</v>
      </c>
      <c r="B542" s="18" t="s">
        <v>526</v>
      </c>
      <c r="C542" s="9" t="s">
        <v>9</v>
      </c>
      <c r="D542" s="18" t="s">
        <v>203</v>
      </c>
      <c r="E542" s="20" t="s">
        <v>1165</v>
      </c>
      <c r="F542" s="9" t="s">
        <v>8</v>
      </c>
      <c r="G542" s="22">
        <v>2492</v>
      </c>
      <c r="H542" s="10">
        <v>0.11</v>
      </c>
      <c r="I542" s="77">
        <f t="shared" si="10"/>
        <v>2217.88</v>
      </c>
    </row>
    <row r="543" spans="1:9" ht="45" x14ac:dyDescent="0.25">
      <c r="A543" s="9" t="s">
        <v>1471</v>
      </c>
      <c r="B543" s="18" t="s">
        <v>527</v>
      </c>
      <c r="C543" s="9" t="s">
        <v>9</v>
      </c>
      <c r="D543" s="18" t="s">
        <v>203</v>
      </c>
      <c r="E543" s="20" t="s">
        <v>1166</v>
      </c>
      <c r="F543" s="9" t="s">
        <v>8</v>
      </c>
      <c r="G543" s="22">
        <v>2008</v>
      </c>
      <c r="H543" s="10">
        <v>0.11</v>
      </c>
      <c r="I543" s="77">
        <f t="shared" si="10"/>
        <v>1787.1200000000001</v>
      </c>
    </row>
    <row r="544" spans="1:9" ht="45" x14ac:dyDescent="0.25">
      <c r="A544" s="11" t="s">
        <v>1471</v>
      </c>
      <c r="B544" s="18" t="s">
        <v>528</v>
      </c>
      <c r="C544" s="9" t="s">
        <v>9</v>
      </c>
      <c r="D544" s="18" t="s">
        <v>203</v>
      </c>
      <c r="E544" s="20" t="s">
        <v>1167</v>
      </c>
      <c r="F544" s="9" t="s">
        <v>8</v>
      </c>
      <c r="G544" s="22">
        <v>2338</v>
      </c>
      <c r="H544" s="10">
        <v>0.11</v>
      </c>
      <c r="I544" s="77">
        <f t="shared" si="10"/>
        <v>2080.8200000000002</v>
      </c>
    </row>
    <row r="545" spans="1:9" ht="45" x14ac:dyDescent="0.25">
      <c r="A545" s="9" t="s">
        <v>1474</v>
      </c>
      <c r="B545" s="18" t="s">
        <v>529</v>
      </c>
      <c r="C545" s="9" t="s">
        <v>9</v>
      </c>
      <c r="D545" s="18" t="s">
        <v>203</v>
      </c>
      <c r="E545" s="20" t="s">
        <v>1168</v>
      </c>
      <c r="F545" s="9" t="s">
        <v>8</v>
      </c>
      <c r="G545" s="22">
        <v>1136.02</v>
      </c>
      <c r="H545" s="10">
        <v>0.11</v>
      </c>
      <c r="I545" s="77">
        <f t="shared" si="10"/>
        <v>1011.0578</v>
      </c>
    </row>
    <row r="546" spans="1:9" ht="60" x14ac:dyDescent="0.25">
      <c r="A546" s="9" t="s">
        <v>1474</v>
      </c>
      <c r="B546" s="18" t="s">
        <v>530</v>
      </c>
      <c r="C546" s="9" t="s">
        <v>9</v>
      </c>
      <c r="D546" s="18" t="s">
        <v>203</v>
      </c>
      <c r="E546" s="20" t="s">
        <v>1169</v>
      </c>
      <c r="F546" s="9" t="s">
        <v>8</v>
      </c>
      <c r="G546" s="22">
        <v>1241.5899999999999</v>
      </c>
      <c r="H546" s="10">
        <v>0.11</v>
      </c>
      <c r="I546" s="77">
        <f t="shared" si="10"/>
        <v>1105.0150999999998</v>
      </c>
    </row>
    <row r="547" spans="1:9" ht="60" x14ac:dyDescent="0.25">
      <c r="A547" s="9" t="s">
        <v>1474</v>
      </c>
      <c r="B547" s="18" t="s">
        <v>531</v>
      </c>
      <c r="C547" s="9" t="s">
        <v>9</v>
      </c>
      <c r="D547" s="18" t="s">
        <v>203</v>
      </c>
      <c r="E547" s="20" t="s">
        <v>1170</v>
      </c>
      <c r="F547" s="9" t="s">
        <v>8</v>
      </c>
      <c r="G547" s="22">
        <v>1437.11</v>
      </c>
      <c r="H547" s="10">
        <v>0.11</v>
      </c>
      <c r="I547" s="77">
        <f t="shared" si="10"/>
        <v>1279.0278999999998</v>
      </c>
    </row>
    <row r="548" spans="1:9" ht="45" x14ac:dyDescent="0.25">
      <c r="A548" s="9" t="s">
        <v>1474</v>
      </c>
      <c r="B548" s="18" t="s">
        <v>532</v>
      </c>
      <c r="C548" s="9" t="s">
        <v>9</v>
      </c>
      <c r="D548" s="18" t="s">
        <v>203</v>
      </c>
      <c r="E548" s="20" t="s">
        <v>1171</v>
      </c>
      <c r="F548" s="9" t="s">
        <v>8</v>
      </c>
      <c r="G548" s="22">
        <v>734.07</v>
      </c>
      <c r="H548" s="10">
        <v>0.11</v>
      </c>
      <c r="I548" s="77">
        <f t="shared" si="10"/>
        <v>653.32230000000004</v>
      </c>
    </row>
    <row r="549" spans="1:9" ht="60" x14ac:dyDescent="0.25">
      <c r="A549" s="11" t="s">
        <v>1474</v>
      </c>
      <c r="B549" s="18" t="s">
        <v>533</v>
      </c>
      <c r="C549" s="9" t="s">
        <v>9</v>
      </c>
      <c r="D549" s="18" t="s">
        <v>203</v>
      </c>
      <c r="E549" s="20" t="s">
        <v>1172</v>
      </c>
      <c r="F549" s="9" t="s">
        <v>8</v>
      </c>
      <c r="G549" s="22">
        <v>929.59</v>
      </c>
      <c r="H549" s="10">
        <v>0.11</v>
      </c>
      <c r="I549" s="77">
        <f t="shared" si="10"/>
        <v>827.33510000000001</v>
      </c>
    </row>
    <row r="550" spans="1:9" x14ac:dyDescent="0.25">
      <c r="A550" s="9" t="s">
        <v>1476</v>
      </c>
      <c r="B550" s="18" t="s">
        <v>534</v>
      </c>
      <c r="C550" s="9" t="s">
        <v>9</v>
      </c>
      <c r="D550" s="18" t="s">
        <v>203</v>
      </c>
      <c r="E550" s="20" t="s">
        <v>1173</v>
      </c>
      <c r="F550" s="9" t="s">
        <v>8</v>
      </c>
      <c r="G550" s="22">
        <v>209</v>
      </c>
      <c r="H550" s="10">
        <v>0.11</v>
      </c>
      <c r="I550" s="77">
        <f t="shared" si="10"/>
        <v>186.01</v>
      </c>
    </row>
    <row r="551" spans="1:9" x14ac:dyDescent="0.25">
      <c r="A551" s="9" t="s">
        <v>1476</v>
      </c>
      <c r="B551" s="18" t="s">
        <v>535</v>
      </c>
      <c r="C551" s="9" t="s">
        <v>9</v>
      </c>
      <c r="D551" s="18" t="s">
        <v>203</v>
      </c>
      <c r="E551" s="20" t="s">
        <v>1174</v>
      </c>
      <c r="F551" s="9" t="s">
        <v>8</v>
      </c>
      <c r="G551" s="22">
        <v>320</v>
      </c>
      <c r="H551" s="10">
        <v>0.11</v>
      </c>
      <c r="I551" s="77">
        <f t="shared" si="10"/>
        <v>284.8</v>
      </c>
    </row>
    <row r="552" spans="1:9" x14ac:dyDescent="0.25">
      <c r="A552" s="9" t="s">
        <v>59</v>
      </c>
      <c r="B552" s="18" t="s">
        <v>536</v>
      </c>
      <c r="C552" s="9" t="s">
        <v>9</v>
      </c>
      <c r="D552" s="18" t="s">
        <v>203</v>
      </c>
      <c r="E552" s="20" t="s">
        <v>1175</v>
      </c>
      <c r="F552" s="9" t="s">
        <v>8</v>
      </c>
      <c r="G552" s="22">
        <v>529</v>
      </c>
      <c r="H552" s="10">
        <v>0.11</v>
      </c>
      <c r="I552" s="77">
        <f t="shared" si="10"/>
        <v>470.81</v>
      </c>
    </row>
    <row r="553" spans="1:9" x14ac:dyDescent="0.25">
      <c r="A553" s="9" t="s">
        <v>59</v>
      </c>
      <c r="B553" s="18" t="s">
        <v>537</v>
      </c>
      <c r="C553" s="9" t="s">
        <v>9</v>
      </c>
      <c r="D553" s="18" t="s">
        <v>203</v>
      </c>
      <c r="E553" s="20" t="s">
        <v>1176</v>
      </c>
      <c r="F553" s="9" t="s">
        <v>8</v>
      </c>
      <c r="G553" s="22">
        <v>352</v>
      </c>
      <c r="H553" s="10">
        <v>0.11</v>
      </c>
      <c r="I553" s="77">
        <f t="shared" si="10"/>
        <v>313.28000000000003</v>
      </c>
    </row>
    <row r="554" spans="1:9" x14ac:dyDescent="0.25">
      <c r="A554" s="9" t="s">
        <v>59</v>
      </c>
      <c r="B554" s="18" t="s">
        <v>538</v>
      </c>
      <c r="C554" s="9" t="s">
        <v>9</v>
      </c>
      <c r="D554" s="18" t="s">
        <v>203</v>
      </c>
      <c r="E554" s="20" t="s">
        <v>1177</v>
      </c>
      <c r="F554" s="9" t="s">
        <v>8</v>
      </c>
      <c r="G554" s="22">
        <v>704</v>
      </c>
      <c r="H554" s="10">
        <v>0.11</v>
      </c>
      <c r="I554" s="77">
        <f t="shared" si="10"/>
        <v>626.56000000000006</v>
      </c>
    </row>
    <row r="555" spans="1:9" x14ac:dyDescent="0.25">
      <c r="A555" s="9" t="s">
        <v>59</v>
      </c>
      <c r="B555" s="18" t="s">
        <v>539</v>
      </c>
      <c r="C555" s="9" t="s">
        <v>9</v>
      </c>
      <c r="D555" s="18" t="s">
        <v>203</v>
      </c>
      <c r="E555" s="20" t="s">
        <v>1178</v>
      </c>
      <c r="F555" s="9" t="s">
        <v>8</v>
      </c>
      <c r="G555" s="22">
        <v>99</v>
      </c>
      <c r="H555" s="10">
        <v>0.11</v>
      </c>
      <c r="I555" s="77">
        <f t="shared" si="10"/>
        <v>88.11</v>
      </c>
    </row>
    <row r="556" spans="1:9" x14ac:dyDescent="0.25">
      <c r="A556" s="9" t="s">
        <v>59</v>
      </c>
      <c r="B556" s="18" t="s">
        <v>541</v>
      </c>
      <c r="C556" s="9" t="s">
        <v>9</v>
      </c>
      <c r="D556" s="18" t="s">
        <v>203</v>
      </c>
      <c r="E556" s="20" t="s">
        <v>1179</v>
      </c>
      <c r="F556" s="9" t="s">
        <v>8</v>
      </c>
      <c r="G556" s="22">
        <v>499</v>
      </c>
      <c r="H556" s="10">
        <v>0.11</v>
      </c>
      <c r="I556" s="77">
        <f t="shared" si="10"/>
        <v>444.11</v>
      </c>
    </row>
    <row r="557" spans="1:9" ht="30" x14ac:dyDescent="0.25">
      <c r="A557" s="9" t="s">
        <v>59</v>
      </c>
      <c r="B557" s="18" t="s">
        <v>542</v>
      </c>
      <c r="C557" s="9" t="s">
        <v>9</v>
      </c>
      <c r="D557" s="18" t="s">
        <v>203</v>
      </c>
      <c r="E557" s="20" t="s">
        <v>1180</v>
      </c>
      <c r="F557" s="9" t="s">
        <v>8</v>
      </c>
      <c r="G557" s="22">
        <v>139</v>
      </c>
      <c r="H557" s="10">
        <v>0.11</v>
      </c>
      <c r="I557" s="77">
        <f t="shared" si="10"/>
        <v>123.71000000000001</v>
      </c>
    </row>
    <row r="558" spans="1:9" x14ac:dyDescent="0.25">
      <c r="A558" s="9" t="s">
        <v>59</v>
      </c>
      <c r="B558" s="18" t="s">
        <v>543</v>
      </c>
      <c r="C558" s="9" t="s">
        <v>9</v>
      </c>
      <c r="D558" s="18" t="s">
        <v>203</v>
      </c>
      <c r="E558" s="20" t="s">
        <v>1181</v>
      </c>
      <c r="F558" s="9" t="s">
        <v>8</v>
      </c>
      <c r="G558" s="22">
        <v>16</v>
      </c>
      <c r="H558" s="10">
        <v>0.11</v>
      </c>
      <c r="I558" s="77">
        <f t="shared" si="10"/>
        <v>14.24</v>
      </c>
    </row>
    <row r="559" spans="1:9" x14ac:dyDescent="0.25">
      <c r="A559" s="9" t="s">
        <v>59</v>
      </c>
      <c r="B559" s="18" t="s">
        <v>544</v>
      </c>
      <c r="C559" s="9" t="s">
        <v>9</v>
      </c>
      <c r="D559" s="18" t="s">
        <v>203</v>
      </c>
      <c r="E559" s="20" t="s">
        <v>1182</v>
      </c>
      <c r="F559" s="9" t="s">
        <v>8</v>
      </c>
      <c r="G559" s="22">
        <v>349</v>
      </c>
      <c r="H559" s="10">
        <v>0.11</v>
      </c>
      <c r="I559" s="77">
        <f t="shared" si="10"/>
        <v>310.61</v>
      </c>
    </row>
    <row r="560" spans="1:9" x14ac:dyDescent="0.25">
      <c r="A560" s="9" t="s">
        <v>59</v>
      </c>
      <c r="B560" s="18" t="s">
        <v>545</v>
      </c>
      <c r="C560" s="9" t="s">
        <v>9</v>
      </c>
      <c r="D560" s="18" t="s">
        <v>203</v>
      </c>
      <c r="E560" s="20" t="s">
        <v>1183</v>
      </c>
      <c r="F560" s="9" t="s">
        <v>8</v>
      </c>
      <c r="G560" s="22">
        <v>119</v>
      </c>
      <c r="H560" s="10">
        <v>0.11</v>
      </c>
      <c r="I560" s="77">
        <f t="shared" si="10"/>
        <v>105.91</v>
      </c>
    </row>
    <row r="561" spans="1:9" x14ac:dyDescent="0.25">
      <c r="A561" s="9" t="s">
        <v>59</v>
      </c>
      <c r="B561" s="18" t="s">
        <v>546</v>
      </c>
      <c r="C561" s="9" t="s">
        <v>9</v>
      </c>
      <c r="D561" s="18" t="s">
        <v>203</v>
      </c>
      <c r="E561" s="20" t="s">
        <v>1184</v>
      </c>
      <c r="F561" s="9" t="s">
        <v>8</v>
      </c>
      <c r="G561" s="22">
        <v>639</v>
      </c>
      <c r="H561" s="10">
        <v>0.11</v>
      </c>
      <c r="I561" s="77">
        <f t="shared" si="10"/>
        <v>568.71</v>
      </c>
    </row>
    <row r="562" spans="1:9" x14ac:dyDescent="0.25">
      <c r="A562" s="9" t="s">
        <v>59</v>
      </c>
      <c r="B562" s="18" t="s">
        <v>547</v>
      </c>
      <c r="C562" s="9" t="s">
        <v>9</v>
      </c>
      <c r="D562" s="18" t="s">
        <v>203</v>
      </c>
      <c r="E562" s="20" t="s">
        <v>1185</v>
      </c>
      <c r="F562" s="9" t="s">
        <v>8</v>
      </c>
      <c r="G562" s="22">
        <v>129</v>
      </c>
      <c r="H562" s="10">
        <v>0.11</v>
      </c>
      <c r="I562" s="77">
        <f t="shared" si="10"/>
        <v>114.81</v>
      </c>
    </row>
    <row r="563" spans="1:9" x14ac:dyDescent="0.25">
      <c r="A563" s="9" t="s">
        <v>59</v>
      </c>
      <c r="B563" s="18" t="s">
        <v>548</v>
      </c>
      <c r="C563" s="9" t="s">
        <v>9</v>
      </c>
      <c r="D563" s="18" t="s">
        <v>203</v>
      </c>
      <c r="E563" s="20" t="s">
        <v>1186</v>
      </c>
      <c r="F563" s="9" t="s">
        <v>8</v>
      </c>
      <c r="G563" s="22">
        <v>129</v>
      </c>
      <c r="H563" s="10">
        <v>0.11</v>
      </c>
      <c r="I563" s="77">
        <f t="shared" si="10"/>
        <v>114.81</v>
      </c>
    </row>
    <row r="564" spans="1:9" ht="45" x14ac:dyDescent="0.25">
      <c r="A564" s="9" t="s">
        <v>59</v>
      </c>
      <c r="B564" s="18" t="s">
        <v>550</v>
      </c>
      <c r="C564" s="9" t="s">
        <v>9</v>
      </c>
      <c r="D564" s="18" t="s">
        <v>203</v>
      </c>
      <c r="E564" s="20" t="s">
        <v>1187</v>
      </c>
      <c r="F564" s="9" t="s">
        <v>8</v>
      </c>
      <c r="G564" s="22">
        <v>8.8000000000000007</v>
      </c>
      <c r="H564" s="10">
        <v>0.11</v>
      </c>
      <c r="I564" s="77">
        <f t="shared" si="10"/>
        <v>7.8320000000000007</v>
      </c>
    </row>
    <row r="565" spans="1:9" x14ac:dyDescent="0.25">
      <c r="A565" s="9" t="s">
        <v>59</v>
      </c>
      <c r="B565" s="18" t="s">
        <v>557</v>
      </c>
      <c r="C565" s="9" t="s">
        <v>9</v>
      </c>
      <c r="D565" s="18" t="s">
        <v>203</v>
      </c>
      <c r="E565" s="20" t="s">
        <v>1188</v>
      </c>
      <c r="F565" s="9" t="s">
        <v>8</v>
      </c>
      <c r="G565" s="22">
        <v>154</v>
      </c>
      <c r="H565" s="10">
        <v>0.11</v>
      </c>
      <c r="I565" s="77">
        <f t="shared" si="10"/>
        <v>137.06</v>
      </c>
    </row>
    <row r="566" spans="1:9" x14ac:dyDescent="0.25">
      <c r="A566" s="9" t="s">
        <v>59</v>
      </c>
      <c r="B566" s="18" t="s">
        <v>558</v>
      </c>
      <c r="C566" s="9" t="s">
        <v>9</v>
      </c>
      <c r="D566" s="18" t="s">
        <v>203</v>
      </c>
      <c r="E566" s="20" t="s">
        <v>1189</v>
      </c>
      <c r="F566" s="9" t="s">
        <v>8</v>
      </c>
      <c r="G566" s="22">
        <v>220</v>
      </c>
      <c r="H566" s="10">
        <v>0.11</v>
      </c>
      <c r="I566" s="77">
        <f t="shared" si="10"/>
        <v>195.8</v>
      </c>
    </row>
    <row r="567" spans="1:9" x14ac:dyDescent="0.25">
      <c r="A567" s="9" t="s">
        <v>59</v>
      </c>
      <c r="B567" s="18" t="s">
        <v>559</v>
      </c>
      <c r="C567" s="9" t="s">
        <v>9</v>
      </c>
      <c r="D567" s="18" t="s">
        <v>203</v>
      </c>
      <c r="E567" s="20" t="s">
        <v>1190</v>
      </c>
      <c r="F567" s="9" t="s">
        <v>8</v>
      </c>
      <c r="G567" s="22">
        <v>247</v>
      </c>
      <c r="H567" s="10">
        <v>0.11</v>
      </c>
      <c r="I567" s="77">
        <f t="shared" si="10"/>
        <v>219.83</v>
      </c>
    </row>
    <row r="568" spans="1:9" x14ac:dyDescent="0.25">
      <c r="A568" s="9" t="s">
        <v>59</v>
      </c>
      <c r="B568" s="18" t="s">
        <v>560</v>
      </c>
      <c r="C568" s="9" t="s">
        <v>9</v>
      </c>
      <c r="D568" s="18" t="s">
        <v>203</v>
      </c>
      <c r="E568" s="20" t="s">
        <v>1191</v>
      </c>
      <c r="F568" s="9" t="s">
        <v>8</v>
      </c>
      <c r="G568" s="22">
        <v>181</v>
      </c>
      <c r="H568" s="10">
        <v>0.11</v>
      </c>
      <c r="I568" s="77">
        <f t="shared" si="10"/>
        <v>161.09</v>
      </c>
    </row>
    <row r="569" spans="1:9" x14ac:dyDescent="0.25">
      <c r="A569" s="9" t="s">
        <v>59</v>
      </c>
      <c r="B569" s="18" t="s">
        <v>562</v>
      </c>
      <c r="C569" s="9" t="s">
        <v>9</v>
      </c>
      <c r="D569" s="18" t="s">
        <v>203</v>
      </c>
      <c r="E569" s="20" t="s">
        <v>1192</v>
      </c>
      <c r="F569" s="9" t="s">
        <v>8</v>
      </c>
      <c r="G569" s="22">
        <v>115.5</v>
      </c>
      <c r="H569" s="10">
        <v>0.11</v>
      </c>
      <c r="I569" s="77">
        <f t="shared" si="10"/>
        <v>102.795</v>
      </c>
    </row>
    <row r="570" spans="1:9" x14ac:dyDescent="0.25">
      <c r="A570" s="9" t="s">
        <v>59</v>
      </c>
      <c r="B570" s="18" t="s">
        <v>563</v>
      </c>
      <c r="C570" s="9" t="s">
        <v>9</v>
      </c>
      <c r="D570" s="18" t="s">
        <v>203</v>
      </c>
      <c r="E570" s="20" t="s">
        <v>1193</v>
      </c>
      <c r="F570" s="9" t="s">
        <v>8</v>
      </c>
      <c r="G570" s="22">
        <v>465.9</v>
      </c>
      <c r="H570" s="10">
        <v>0.11</v>
      </c>
      <c r="I570" s="77">
        <f t="shared" si="10"/>
        <v>414.65100000000001</v>
      </c>
    </row>
    <row r="571" spans="1:9" x14ac:dyDescent="0.25">
      <c r="A571" s="9" t="s">
        <v>59</v>
      </c>
      <c r="B571" s="18" t="s">
        <v>564</v>
      </c>
      <c r="C571" s="9" t="s">
        <v>9</v>
      </c>
      <c r="D571" s="18" t="s">
        <v>203</v>
      </c>
      <c r="E571" s="20" t="s">
        <v>1194</v>
      </c>
      <c r="F571" s="9" t="s">
        <v>8</v>
      </c>
      <c r="G571" s="22">
        <v>724.4</v>
      </c>
      <c r="H571" s="10">
        <v>0.11</v>
      </c>
      <c r="I571" s="77">
        <f t="shared" si="10"/>
        <v>644.71600000000001</v>
      </c>
    </row>
    <row r="572" spans="1:9" x14ac:dyDescent="0.25">
      <c r="A572" s="9" t="s">
        <v>59</v>
      </c>
      <c r="B572" s="18" t="s">
        <v>565</v>
      </c>
      <c r="C572" s="9" t="s">
        <v>9</v>
      </c>
      <c r="D572" s="18" t="s">
        <v>203</v>
      </c>
      <c r="E572" s="20" t="s">
        <v>1195</v>
      </c>
      <c r="F572" s="9" t="s">
        <v>8</v>
      </c>
      <c r="G572" s="22">
        <v>438.9</v>
      </c>
      <c r="H572" s="10">
        <v>0.11</v>
      </c>
      <c r="I572" s="77">
        <f t="shared" si="10"/>
        <v>390.62099999999998</v>
      </c>
    </row>
    <row r="573" spans="1:9" x14ac:dyDescent="0.25">
      <c r="A573" s="9" t="s">
        <v>59</v>
      </c>
      <c r="B573" s="18" t="s">
        <v>566</v>
      </c>
      <c r="C573" s="9" t="s">
        <v>9</v>
      </c>
      <c r="D573" s="18" t="s">
        <v>203</v>
      </c>
      <c r="E573" s="20" t="s">
        <v>1196</v>
      </c>
      <c r="F573" s="9" t="s">
        <v>8</v>
      </c>
      <c r="G573" s="22">
        <v>697.4</v>
      </c>
      <c r="H573" s="10">
        <v>0.11</v>
      </c>
      <c r="I573" s="77">
        <f t="shared" si="10"/>
        <v>620.68600000000004</v>
      </c>
    </row>
    <row r="574" spans="1:9" x14ac:dyDescent="0.25">
      <c r="A574" s="9" t="s">
        <v>59</v>
      </c>
      <c r="B574" s="18" t="s">
        <v>567</v>
      </c>
      <c r="C574" s="9" t="s">
        <v>9</v>
      </c>
      <c r="D574" s="18" t="s">
        <v>203</v>
      </c>
      <c r="E574" s="20" t="s">
        <v>1197</v>
      </c>
      <c r="F574" s="9" t="s">
        <v>8</v>
      </c>
      <c r="G574" s="22">
        <v>682</v>
      </c>
      <c r="H574" s="10">
        <v>0.11</v>
      </c>
      <c r="I574" s="77">
        <f t="shared" si="10"/>
        <v>606.98</v>
      </c>
    </row>
    <row r="575" spans="1:9" x14ac:dyDescent="0.25">
      <c r="A575" s="9" t="s">
        <v>59</v>
      </c>
      <c r="B575" s="18" t="s">
        <v>568</v>
      </c>
      <c r="C575" s="9" t="s">
        <v>9</v>
      </c>
      <c r="D575" s="18" t="s">
        <v>203</v>
      </c>
      <c r="E575" s="20" t="s">
        <v>1198</v>
      </c>
      <c r="F575" s="9" t="s">
        <v>8</v>
      </c>
      <c r="G575" s="22">
        <v>461.5</v>
      </c>
      <c r="H575" s="10">
        <v>0.11</v>
      </c>
      <c r="I575" s="77">
        <f t="shared" si="10"/>
        <v>410.73500000000001</v>
      </c>
    </row>
    <row r="576" spans="1:9" x14ac:dyDescent="0.25">
      <c r="A576" s="9" t="s">
        <v>59</v>
      </c>
      <c r="B576" s="18" t="s">
        <v>572</v>
      </c>
      <c r="C576" s="9" t="s">
        <v>9</v>
      </c>
      <c r="D576" s="18" t="s">
        <v>203</v>
      </c>
      <c r="E576" s="20" t="s">
        <v>1199</v>
      </c>
      <c r="F576" s="9" t="s">
        <v>8</v>
      </c>
      <c r="G576" s="22">
        <v>142.5</v>
      </c>
      <c r="H576" s="10">
        <v>0.11</v>
      </c>
      <c r="I576" s="77">
        <f t="shared" si="10"/>
        <v>126.825</v>
      </c>
    </row>
    <row r="577" spans="1:9" x14ac:dyDescent="0.25">
      <c r="A577" s="9" t="s">
        <v>59</v>
      </c>
      <c r="B577" s="18" t="s">
        <v>575</v>
      </c>
      <c r="C577" s="9" t="s">
        <v>9</v>
      </c>
      <c r="D577" s="18" t="s">
        <v>203</v>
      </c>
      <c r="E577" s="20" t="s">
        <v>1200</v>
      </c>
      <c r="F577" s="9" t="s">
        <v>8</v>
      </c>
      <c r="G577" s="22">
        <v>434.5</v>
      </c>
      <c r="H577" s="10">
        <v>0.11</v>
      </c>
      <c r="I577" s="77">
        <f t="shared" si="10"/>
        <v>386.70499999999998</v>
      </c>
    </row>
    <row r="578" spans="1:9" x14ac:dyDescent="0.25">
      <c r="A578" s="9" t="s">
        <v>59</v>
      </c>
      <c r="B578" s="18" t="s">
        <v>581</v>
      </c>
      <c r="C578" s="9" t="s">
        <v>9</v>
      </c>
      <c r="D578" s="18" t="s">
        <v>203</v>
      </c>
      <c r="E578" s="20" t="s">
        <v>1201</v>
      </c>
      <c r="F578" s="9" t="s">
        <v>8</v>
      </c>
      <c r="G578" s="22">
        <v>660</v>
      </c>
      <c r="H578" s="10">
        <v>0.11</v>
      </c>
      <c r="I578" s="77">
        <f t="shared" si="10"/>
        <v>587.4</v>
      </c>
    </row>
    <row r="579" spans="1:9" x14ac:dyDescent="0.25">
      <c r="A579" s="9" t="s">
        <v>59</v>
      </c>
      <c r="B579" s="18" t="s">
        <v>582</v>
      </c>
      <c r="C579" s="9" t="s">
        <v>9</v>
      </c>
      <c r="D579" s="18" t="s">
        <v>203</v>
      </c>
      <c r="E579" s="20" t="s">
        <v>1202</v>
      </c>
      <c r="F579" s="9" t="s">
        <v>8</v>
      </c>
      <c r="G579" s="22">
        <v>99</v>
      </c>
      <c r="H579" s="10">
        <v>0.11</v>
      </c>
      <c r="I579" s="77">
        <f t="shared" si="10"/>
        <v>88.11</v>
      </c>
    </row>
    <row r="580" spans="1:9" x14ac:dyDescent="0.25">
      <c r="A580" s="9" t="s">
        <v>59</v>
      </c>
      <c r="B580" s="18" t="s">
        <v>583</v>
      </c>
      <c r="C580" s="9" t="s">
        <v>9</v>
      </c>
      <c r="D580" s="18" t="s">
        <v>203</v>
      </c>
      <c r="E580" s="20" t="s">
        <v>1203</v>
      </c>
      <c r="F580" s="9" t="s">
        <v>8</v>
      </c>
      <c r="G580" s="22">
        <v>132</v>
      </c>
      <c r="H580" s="10">
        <v>0.11</v>
      </c>
      <c r="I580" s="77">
        <f t="shared" si="10"/>
        <v>117.48</v>
      </c>
    </row>
    <row r="581" spans="1:9" x14ac:dyDescent="0.25">
      <c r="A581" s="9" t="s">
        <v>59</v>
      </c>
      <c r="B581" s="18" t="s">
        <v>584</v>
      </c>
      <c r="C581" s="9" t="s">
        <v>9</v>
      </c>
      <c r="D581" s="18" t="s">
        <v>203</v>
      </c>
      <c r="E581" s="20" t="s">
        <v>1204</v>
      </c>
      <c r="F581" s="9" t="s">
        <v>8</v>
      </c>
      <c r="G581" s="22">
        <v>71.5</v>
      </c>
      <c r="H581" s="10">
        <v>0.11</v>
      </c>
      <c r="I581" s="77">
        <f t="shared" si="10"/>
        <v>63.634999999999998</v>
      </c>
    </row>
    <row r="582" spans="1:9" ht="30" x14ac:dyDescent="0.25">
      <c r="A582" s="9" t="s">
        <v>59</v>
      </c>
      <c r="B582" s="18" t="s">
        <v>590</v>
      </c>
      <c r="C582" s="9" t="s">
        <v>9</v>
      </c>
      <c r="D582" s="18" t="s">
        <v>203</v>
      </c>
      <c r="E582" s="20" t="s">
        <v>1205</v>
      </c>
      <c r="F582" s="9" t="s">
        <v>8</v>
      </c>
      <c r="G582" s="22">
        <v>693</v>
      </c>
      <c r="H582" s="10">
        <v>0.11</v>
      </c>
      <c r="I582" s="77">
        <f t="shared" ref="I582:I609" si="11">(G582)*(1-0.11)</f>
        <v>616.77</v>
      </c>
    </row>
    <row r="583" spans="1:9" x14ac:dyDescent="0.25">
      <c r="A583" s="9" t="s">
        <v>59</v>
      </c>
      <c r="B583" s="18" t="s">
        <v>591</v>
      </c>
      <c r="C583" s="9" t="s">
        <v>9</v>
      </c>
      <c r="D583" s="18" t="s">
        <v>203</v>
      </c>
      <c r="E583" s="20" t="s">
        <v>1206</v>
      </c>
      <c r="F583" s="9" t="s">
        <v>8</v>
      </c>
      <c r="G583" s="22">
        <v>632.56972499999995</v>
      </c>
      <c r="H583" s="10">
        <v>0.11</v>
      </c>
      <c r="I583" s="77">
        <f t="shared" si="11"/>
        <v>562.98705524999991</v>
      </c>
    </row>
    <row r="584" spans="1:9" ht="45" x14ac:dyDescent="0.25">
      <c r="A584" s="9" t="s">
        <v>59</v>
      </c>
      <c r="B584" s="18" t="s">
        <v>595</v>
      </c>
      <c r="C584" s="9" t="s">
        <v>9</v>
      </c>
      <c r="D584" s="18" t="s">
        <v>203</v>
      </c>
      <c r="E584" s="20" t="s">
        <v>1207</v>
      </c>
      <c r="F584" s="9" t="s">
        <v>8</v>
      </c>
      <c r="G584" s="22">
        <v>399</v>
      </c>
      <c r="H584" s="10">
        <v>0.11</v>
      </c>
      <c r="I584" s="77">
        <f t="shared" si="11"/>
        <v>355.11</v>
      </c>
    </row>
    <row r="585" spans="1:9" ht="30" x14ac:dyDescent="0.25">
      <c r="A585" s="9" t="s">
        <v>1473</v>
      </c>
      <c r="B585" s="18" t="s">
        <v>596</v>
      </c>
      <c r="C585" s="9" t="s">
        <v>9</v>
      </c>
      <c r="D585" s="18" t="s">
        <v>203</v>
      </c>
      <c r="E585" s="20" t="s">
        <v>1208</v>
      </c>
      <c r="F585" s="9" t="s">
        <v>8</v>
      </c>
      <c r="G585" s="22">
        <v>440</v>
      </c>
      <c r="H585" s="10">
        <v>0.11</v>
      </c>
      <c r="I585" s="77">
        <f t="shared" si="11"/>
        <v>391.6</v>
      </c>
    </row>
    <row r="586" spans="1:9" ht="30" x14ac:dyDescent="0.25">
      <c r="A586" s="9" t="s">
        <v>1473</v>
      </c>
      <c r="B586" s="18" t="s">
        <v>597</v>
      </c>
      <c r="C586" s="9" t="s">
        <v>9</v>
      </c>
      <c r="D586" s="18" t="s">
        <v>203</v>
      </c>
      <c r="E586" s="20" t="s">
        <v>1209</v>
      </c>
      <c r="F586" s="9" t="s">
        <v>8</v>
      </c>
      <c r="G586" s="22">
        <v>395</v>
      </c>
      <c r="H586" s="10">
        <v>0.11</v>
      </c>
      <c r="I586" s="77">
        <f t="shared" si="11"/>
        <v>351.55</v>
      </c>
    </row>
    <row r="587" spans="1:9" ht="30" x14ac:dyDescent="0.25">
      <c r="A587" s="9" t="s">
        <v>1473</v>
      </c>
      <c r="B587" s="18" t="s">
        <v>598</v>
      </c>
      <c r="C587" s="9" t="s">
        <v>9</v>
      </c>
      <c r="D587" s="18" t="s">
        <v>203</v>
      </c>
      <c r="E587" s="20" t="s">
        <v>1210</v>
      </c>
      <c r="F587" s="9" t="s">
        <v>8</v>
      </c>
      <c r="G587" s="22">
        <v>395</v>
      </c>
      <c r="H587" s="10">
        <v>0.11</v>
      </c>
      <c r="I587" s="77">
        <f t="shared" si="11"/>
        <v>351.55</v>
      </c>
    </row>
    <row r="588" spans="1:9" x14ac:dyDescent="0.25">
      <c r="A588" s="9" t="s">
        <v>59</v>
      </c>
      <c r="B588" s="18" t="s">
        <v>599</v>
      </c>
      <c r="C588" s="9" t="s">
        <v>9</v>
      </c>
      <c r="D588" s="18" t="s">
        <v>203</v>
      </c>
      <c r="E588" s="20" t="s">
        <v>1211</v>
      </c>
      <c r="F588" s="9" t="s">
        <v>8</v>
      </c>
      <c r="G588" s="22">
        <v>560.45000000000005</v>
      </c>
      <c r="H588" s="10">
        <v>0.11</v>
      </c>
      <c r="I588" s="77">
        <f t="shared" si="11"/>
        <v>498.80050000000006</v>
      </c>
    </row>
    <row r="589" spans="1:9" x14ac:dyDescent="0.25">
      <c r="A589" s="9" t="s">
        <v>59</v>
      </c>
      <c r="B589" s="18" t="s">
        <v>600</v>
      </c>
      <c r="C589" s="9" t="s">
        <v>9</v>
      </c>
      <c r="D589" s="18" t="s">
        <v>203</v>
      </c>
      <c r="E589" s="20" t="s">
        <v>1212</v>
      </c>
      <c r="F589" s="9" t="s">
        <v>8</v>
      </c>
      <c r="G589" s="22">
        <v>395</v>
      </c>
      <c r="H589" s="10">
        <v>0.11</v>
      </c>
      <c r="I589" s="77">
        <f t="shared" si="11"/>
        <v>351.55</v>
      </c>
    </row>
    <row r="590" spans="1:9" ht="30" x14ac:dyDescent="0.25">
      <c r="A590" s="9" t="s">
        <v>59</v>
      </c>
      <c r="B590" s="18" t="s">
        <v>601</v>
      </c>
      <c r="C590" s="9" t="s">
        <v>9</v>
      </c>
      <c r="D590" s="18" t="s">
        <v>203</v>
      </c>
      <c r="E590" s="20" t="s">
        <v>1213</v>
      </c>
      <c r="F590" s="9" t="s">
        <v>8</v>
      </c>
      <c r="G590" s="22">
        <v>395</v>
      </c>
      <c r="H590" s="10">
        <v>0.11</v>
      </c>
      <c r="I590" s="77">
        <f t="shared" si="11"/>
        <v>351.55</v>
      </c>
    </row>
    <row r="591" spans="1:9" x14ac:dyDescent="0.25">
      <c r="A591" s="9" t="s">
        <v>59</v>
      </c>
      <c r="B591" s="18" t="s">
        <v>602</v>
      </c>
      <c r="C591" s="9" t="s">
        <v>9</v>
      </c>
      <c r="D591" s="18" t="s">
        <v>203</v>
      </c>
      <c r="E591" s="20" t="s">
        <v>1214</v>
      </c>
      <c r="F591" s="9" t="s">
        <v>8</v>
      </c>
      <c r="G591" s="22">
        <v>489.12</v>
      </c>
      <c r="H591" s="10">
        <v>0.11</v>
      </c>
      <c r="I591" s="77">
        <f t="shared" si="11"/>
        <v>435.3168</v>
      </c>
    </row>
    <row r="592" spans="1:9" ht="30" x14ac:dyDescent="0.25">
      <c r="A592" s="9" t="s">
        <v>1473</v>
      </c>
      <c r="B592" s="18" t="s">
        <v>603</v>
      </c>
      <c r="C592" s="9" t="s">
        <v>9</v>
      </c>
      <c r="D592" s="18" t="s">
        <v>203</v>
      </c>
      <c r="E592" s="20" t="s">
        <v>1215</v>
      </c>
      <c r="F592" s="9" t="s">
        <v>8</v>
      </c>
      <c r="G592" s="22">
        <v>395</v>
      </c>
      <c r="H592" s="10">
        <v>0.11</v>
      </c>
      <c r="I592" s="77">
        <f t="shared" si="11"/>
        <v>351.55</v>
      </c>
    </row>
    <row r="593" spans="1:9" x14ac:dyDescent="0.25">
      <c r="A593" s="9" t="s">
        <v>59</v>
      </c>
      <c r="B593" s="18" t="s">
        <v>604</v>
      </c>
      <c r="C593" s="9" t="s">
        <v>9</v>
      </c>
      <c r="D593" s="18" t="s">
        <v>203</v>
      </c>
      <c r="E593" s="20" t="s">
        <v>1216</v>
      </c>
      <c r="F593" s="9" t="s">
        <v>8</v>
      </c>
      <c r="G593" s="22">
        <v>500</v>
      </c>
      <c r="H593" s="10">
        <v>0.11</v>
      </c>
      <c r="I593" s="77">
        <f t="shared" si="11"/>
        <v>445</v>
      </c>
    </row>
    <row r="594" spans="1:9" x14ac:dyDescent="0.25">
      <c r="A594" s="9" t="s">
        <v>59</v>
      </c>
      <c r="B594" s="18" t="s">
        <v>609</v>
      </c>
      <c r="C594" s="9" t="s">
        <v>9</v>
      </c>
      <c r="D594" s="18" t="s">
        <v>203</v>
      </c>
      <c r="E594" s="20" t="s">
        <v>1219</v>
      </c>
      <c r="F594" s="9" t="s">
        <v>8</v>
      </c>
      <c r="G594" s="22">
        <v>704</v>
      </c>
      <c r="H594" s="10">
        <v>0.11</v>
      </c>
      <c r="I594" s="77">
        <f t="shared" si="11"/>
        <v>626.56000000000006</v>
      </c>
    </row>
    <row r="595" spans="1:9" x14ac:dyDescent="0.25">
      <c r="A595" s="9" t="s">
        <v>59</v>
      </c>
      <c r="B595" s="18" t="s">
        <v>610</v>
      </c>
      <c r="C595" s="9" t="s">
        <v>9</v>
      </c>
      <c r="D595" s="18" t="s">
        <v>203</v>
      </c>
      <c r="E595" s="20" t="s">
        <v>1220</v>
      </c>
      <c r="F595" s="9" t="s">
        <v>8</v>
      </c>
      <c r="G595" s="22">
        <v>352</v>
      </c>
      <c r="H595" s="10">
        <v>0.11</v>
      </c>
      <c r="I595" s="77">
        <f t="shared" si="11"/>
        <v>313.28000000000003</v>
      </c>
    </row>
    <row r="596" spans="1:9" x14ac:dyDescent="0.25">
      <c r="A596" s="9" t="s">
        <v>59</v>
      </c>
      <c r="B596" s="18" t="s">
        <v>611</v>
      </c>
      <c r="C596" s="9" t="s">
        <v>9</v>
      </c>
      <c r="D596" s="18" t="s">
        <v>203</v>
      </c>
      <c r="E596" s="20" t="s">
        <v>1221</v>
      </c>
      <c r="F596" s="9" t="s">
        <v>8</v>
      </c>
      <c r="G596" s="22">
        <v>75.900000000000006</v>
      </c>
      <c r="H596" s="10">
        <v>0.11</v>
      </c>
      <c r="I596" s="77">
        <f t="shared" si="11"/>
        <v>67.551000000000002</v>
      </c>
    </row>
    <row r="597" spans="1:9" ht="45" x14ac:dyDescent="0.25">
      <c r="A597" s="9" t="s">
        <v>1474</v>
      </c>
      <c r="B597" s="18" t="s">
        <v>612</v>
      </c>
      <c r="C597" s="9" t="s">
        <v>9</v>
      </c>
      <c r="D597" s="18" t="s">
        <v>203</v>
      </c>
      <c r="E597" s="20" t="s">
        <v>1222</v>
      </c>
      <c r="F597" s="9" t="s">
        <v>8</v>
      </c>
      <c r="G597" s="22">
        <v>72.06</v>
      </c>
      <c r="H597" s="10">
        <v>0.11</v>
      </c>
      <c r="I597" s="77">
        <f t="shared" si="11"/>
        <v>64.133400000000009</v>
      </c>
    </row>
    <row r="598" spans="1:9" ht="60" x14ac:dyDescent="0.25">
      <c r="A598" s="9" t="s">
        <v>1474</v>
      </c>
      <c r="B598" s="18" t="s">
        <v>613</v>
      </c>
      <c r="C598" s="9" t="s">
        <v>9</v>
      </c>
      <c r="D598" s="18" t="s">
        <v>203</v>
      </c>
      <c r="E598" s="20" t="s">
        <v>1223</v>
      </c>
      <c r="F598" s="9" t="s">
        <v>8</v>
      </c>
      <c r="G598" s="22">
        <v>376.6</v>
      </c>
      <c r="H598" s="10">
        <v>0.11</v>
      </c>
      <c r="I598" s="77">
        <f t="shared" si="11"/>
        <v>335.17400000000004</v>
      </c>
    </row>
    <row r="599" spans="1:9" x14ac:dyDescent="0.25">
      <c r="A599" s="9" t="s">
        <v>59</v>
      </c>
      <c r="B599" s="18" t="s">
        <v>614</v>
      </c>
      <c r="C599" s="9" t="s">
        <v>9</v>
      </c>
      <c r="D599" s="18" t="s">
        <v>203</v>
      </c>
      <c r="E599" s="20" t="s">
        <v>1224</v>
      </c>
      <c r="F599" s="9" t="s">
        <v>8</v>
      </c>
      <c r="G599" s="22">
        <v>1408</v>
      </c>
      <c r="H599" s="10">
        <v>0.11</v>
      </c>
      <c r="I599" s="77">
        <f t="shared" si="11"/>
        <v>1253.1200000000001</v>
      </c>
    </row>
    <row r="600" spans="1:9" x14ac:dyDescent="0.25">
      <c r="A600" s="9" t="s">
        <v>59</v>
      </c>
      <c r="B600" s="18" t="s">
        <v>615</v>
      </c>
      <c r="C600" s="9" t="s">
        <v>9</v>
      </c>
      <c r="D600" s="18" t="s">
        <v>203</v>
      </c>
      <c r="E600" s="20" t="s">
        <v>1225</v>
      </c>
      <c r="F600" s="9" t="s">
        <v>8</v>
      </c>
      <c r="G600" s="22">
        <v>115</v>
      </c>
      <c r="H600" s="10">
        <v>0.11</v>
      </c>
      <c r="I600" s="77">
        <f t="shared" si="11"/>
        <v>102.35000000000001</v>
      </c>
    </row>
    <row r="601" spans="1:9" x14ac:dyDescent="0.25">
      <c r="A601" s="9" t="s">
        <v>59</v>
      </c>
      <c r="B601" s="18" t="s">
        <v>617</v>
      </c>
      <c r="C601" s="9" t="s">
        <v>9</v>
      </c>
      <c r="D601" s="18" t="s">
        <v>203</v>
      </c>
      <c r="E601" s="20" t="s">
        <v>1226</v>
      </c>
      <c r="F601" s="9" t="s">
        <v>8</v>
      </c>
      <c r="G601" s="22">
        <v>11</v>
      </c>
      <c r="H601" s="10">
        <v>0.11</v>
      </c>
      <c r="I601" s="77">
        <f t="shared" si="11"/>
        <v>9.7900000000000009</v>
      </c>
    </row>
    <row r="602" spans="1:9" x14ac:dyDescent="0.25">
      <c r="A602" s="9" t="s">
        <v>59</v>
      </c>
      <c r="B602" s="18" t="s">
        <v>618</v>
      </c>
      <c r="C602" s="9" t="s">
        <v>9</v>
      </c>
      <c r="D602" s="18" t="s">
        <v>203</v>
      </c>
      <c r="E602" s="20" t="s">
        <v>1227</v>
      </c>
      <c r="F602" s="9" t="s">
        <v>8</v>
      </c>
      <c r="G602" s="22">
        <v>539</v>
      </c>
      <c r="H602" s="10">
        <v>0.11</v>
      </c>
      <c r="I602" s="77">
        <f t="shared" si="11"/>
        <v>479.71</v>
      </c>
    </row>
    <row r="603" spans="1:9" x14ac:dyDescent="0.25">
      <c r="A603" s="9" t="s">
        <v>59</v>
      </c>
      <c r="B603" s="18" t="s">
        <v>619</v>
      </c>
      <c r="C603" s="9" t="s">
        <v>9</v>
      </c>
      <c r="D603" s="18" t="s">
        <v>203</v>
      </c>
      <c r="E603" s="20" t="s">
        <v>1228</v>
      </c>
      <c r="F603" s="9" t="s">
        <v>8</v>
      </c>
      <c r="G603" s="22">
        <v>891</v>
      </c>
      <c r="H603" s="10">
        <v>0.11</v>
      </c>
      <c r="I603" s="77">
        <f t="shared" si="11"/>
        <v>792.99</v>
      </c>
    </row>
    <row r="604" spans="1:9" x14ac:dyDescent="0.25">
      <c r="A604" s="9" t="s">
        <v>59</v>
      </c>
      <c r="B604" s="18" t="s">
        <v>620</v>
      </c>
      <c r="C604" s="9" t="s">
        <v>9</v>
      </c>
      <c r="D604" s="18" t="s">
        <v>203</v>
      </c>
      <c r="E604" s="20" t="s">
        <v>1229</v>
      </c>
      <c r="F604" s="9" t="s">
        <v>8</v>
      </c>
      <c r="G604" s="22">
        <v>1595</v>
      </c>
      <c r="H604" s="10">
        <v>0.11</v>
      </c>
      <c r="I604" s="77">
        <f t="shared" si="11"/>
        <v>1419.55</v>
      </c>
    </row>
    <row r="605" spans="1:9" x14ac:dyDescent="0.25">
      <c r="A605" s="9" t="s">
        <v>1474</v>
      </c>
      <c r="B605" s="18" t="s">
        <v>621</v>
      </c>
      <c r="C605" s="9" t="s">
        <v>9</v>
      </c>
      <c r="D605" s="18" t="s">
        <v>203</v>
      </c>
      <c r="E605" s="20" t="s">
        <v>1230</v>
      </c>
      <c r="F605" s="9" t="s">
        <v>8</v>
      </c>
      <c r="G605" s="22">
        <v>617.30999999999995</v>
      </c>
      <c r="H605" s="10">
        <v>0.11</v>
      </c>
      <c r="I605" s="77">
        <f t="shared" si="11"/>
        <v>549.40589999999997</v>
      </c>
    </row>
    <row r="606" spans="1:9" ht="30" x14ac:dyDescent="0.25">
      <c r="A606" s="9" t="s">
        <v>1474</v>
      </c>
      <c r="B606" s="18" t="s">
        <v>622</v>
      </c>
      <c r="C606" s="9" t="s">
        <v>9</v>
      </c>
      <c r="D606" s="18" t="s">
        <v>203</v>
      </c>
      <c r="E606" s="20" t="s">
        <v>1231</v>
      </c>
      <c r="F606" s="9" t="s">
        <v>8</v>
      </c>
      <c r="G606" s="22">
        <v>1122.3800000000001</v>
      </c>
      <c r="H606" s="10">
        <v>0.11</v>
      </c>
      <c r="I606" s="77">
        <f t="shared" si="11"/>
        <v>998.91820000000007</v>
      </c>
    </row>
    <row r="607" spans="1:9" ht="30" x14ac:dyDescent="0.25">
      <c r="A607" s="9" t="s">
        <v>1474</v>
      </c>
      <c r="B607" s="18" t="s">
        <v>623</v>
      </c>
      <c r="C607" s="9" t="s">
        <v>9</v>
      </c>
      <c r="D607" s="18" t="s">
        <v>203</v>
      </c>
      <c r="E607" s="20" t="s">
        <v>1232</v>
      </c>
      <c r="F607" s="9" t="s">
        <v>8</v>
      </c>
      <c r="G607" s="22">
        <v>1349.18</v>
      </c>
      <c r="H607" s="10">
        <v>0.11</v>
      </c>
      <c r="I607" s="77">
        <f t="shared" si="11"/>
        <v>1200.7702000000002</v>
      </c>
    </row>
    <row r="608" spans="1:9" ht="30" x14ac:dyDescent="0.25">
      <c r="A608" s="9" t="s">
        <v>1474</v>
      </c>
      <c r="B608" s="18" t="s">
        <v>624</v>
      </c>
      <c r="C608" s="9" t="s">
        <v>9</v>
      </c>
      <c r="D608" s="18" t="s">
        <v>203</v>
      </c>
      <c r="E608" s="20" t="s">
        <v>1233</v>
      </c>
      <c r="F608" s="9" t="s">
        <v>8</v>
      </c>
      <c r="G608" s="22">
        <v>1369.88</v>
      </c>
      <c r="H608" s="10">
        <v>0.11</v>
      </c>
      <c r="I608" s="77">
        <f t="shared" si="11"/>
        <v>1219.1932000000002</v>
      </c>
    </row>
    <row r="609" spans="1:9" ht="30" x14ac:dyDescent="0.25">
      <c r="A609" s="9" t="s">
        <v>1474</v>
      </c>
      <c r="B609" s="18" t="s">
        <v>625</v>
      </c>
      <c r="C609" s="9" t="s">
        <v>9</v>
      </c>
      <c r="D609" s="18" t="s">
        <v>203</v>
      </c>
      <c r="E609" s="20" t="s">
        <v>1234</v>
      </c>
      <c r="F609" s="9" t="s">
        <v>8</v>
      </c>
      <c r="G609" s="22">
        <v>1596.68</v>
      </c>
      <c r="H609" s="10">
        <v>0.11</v>
      </c>
      <c r="I609" s="77">
        <f t="shared" si="11"/>
        <v>1421.0452</v>
      </c>
    </row>
    <row r="610" spans="1:9" x14ac:dyDescent="0.25">
      <c r="A610" s="9" t="s">
        <v>1474</v>
      </c>
      <c r="B610" s="18" t="s">
        <v>626</v>
      </c>
      <c r="C610" s="9" t="s">
        <v>9</v>
      </c>
      <c r="D610" s="18" t="s">
        <v>203</v>
      </c>
      <c r="E610" s="20" t="s">
        <v>1235</v>
      </c>
      <c r="F610" s="9" t="s">
        <v>8</v>
      </c>
      <c r="G610" s="22">
        <v>844.11</v>
      </c>
      <c r="H610" s="10">
        <v>0.11</v>
      </c>
      <c r="I610" s="77">
        <f t="shared" ref="I610:I667" si="12">(G610)*(1-0.11)</f>
        <v>751.25790000000006</v>
      </c>
    </row>
    <row r="611" spans="1:9" ht="30" x14ac:dyDescent="0.25">
      <c r="A611" s="9" t="s">
        <v>1474</v>
      </c>
      <c r="B611" s="18" t="s">
        <v>627</v>
      </c>
      <c r="C611" s="9" t="s">
        <v>9</v>
      </c>
      <c r="D611" s="18" t="s">
        <v>203</v>
      </c>
      <c r="E611" s="20" t="s">
        <v>1236</v>
      </c>
      <c r="F611" s="9" t="s">
        <v>8</v>
      </c>
      <c r="G611" s="22">
        <v>1366.13</v>
      </c>
      <c r="H611" s="10">
        <v>0.11</v>
      </c>
      <c r="I611" s="77">
        <f t="shared" si="12"/>
        <v>1215.8557000000001</v>
      </c>
    </row>
    <row r="612" spans="1:9" ht="45" x14ac:dyDescent="0.25">
      <c r="A612" s="9" t="s">
        <v>1474</v>
      </c>
      <c r="B612" s="18" t="s">
        <v>628</v>
      </c>
      <c r="C612" s="9" t="s">
        <v>9</v>
      </c>
      <c r="D612" s="18" t="s">
        <v>203</v>
      </c>
      <c r="E612" s="20" t="s">
        <v>1237</v>
      </c>
      <c r="F612" s="9" t="s">
        <v>8</v>
      </c>
      <c r="G612" s="22">
        <v>1592.93</v>
      </c>
      <c r="H612" s="10">
        <v>0.11</v>
      </c>
      <c r="I612" s="77">
        <f t="shared" si="12"/>
        <v>1417.7077000000002</v>
      </c>
    </row>
    <row r="613" spans="1:9" ht="45" x14ac:dyDescent="0.25">
      <c r="A613" s="9" t="s">
        <v>1474</v>
      </c>
      <c r="B613" s="18" t="s">
        <v>629</v>
      </c>
      <c r="C613" s="9" t="s">
        <v>9</v>
      </c>
      <c r="D613" s="18" t="s">
        <v>203</v>
      </c>
      <c r="E613" s="20" t="s">
        <v>1238</v>
      </c>
      <c r="F613" s="9" t="s">
        <v>8</v>
      </c>
      <c r="G613" s="22">
        <v>1613.63</v>
      </c>
      <c r="H613" s="10">
        <v>0.11</v>
      </c>
      <c r="I613" s="77">
        <f t="shared" si="12"/>
        <v>1436.1307000000002</v>
      </c>
    </row>
    <row r="614" spans="1:9" x14ac:dyDescent="0.25">
      <c r="A614" s="9" t="s">
        <v>59</v>
      </c>
      <c r="B614" s="18" t="s">
        <v>630</v>
      </c>
      <c r="C614" s="9" t="s">
        <v>9</v>
      </c>
      <c r="D614" s="18" t="s">
        <v>203</v>
      </c>
      <c r="E614" s="20" t="s">
        <v>1239</v>
      </c>
      <c r="F614" s="9" t="s">
        <v>8</v>
      </c>
      <c r="G614" s="22">
        <v>438.90000000000003</v>
      </c>
      <c r="H614" s="10">
        <v>0.11</v>
      </c>
      <c r="I614" s="77">
        <f t="shared" si="12"/>
        <v>390.62100000000004</v>
      </c>
    </row>
    <row r="615" spans="1:9" x14ac:dyDescent="0.25">
      <c r="A615" s="9" t="s">
        <v>59</v>
      </c>
      <c r="B615" s="18" t="s">
        <v>631</v>
      </c>
      <c r="C615" s="9" t="s">
        <v>9</v>
      </c>
      <c r="D615" s="18" t="s">
        <v>203</v>
      </c>
      <c r="E615" s="20" t="s">
        <v>1240</v>
      </c>
      <c r="F615" s="9" t="s">
        <v>8</v>
      </c>
      <c r="G615" s="22">
        <v>697.40000000000009</v>
      </c>
      <c r="H615" s="10">
        <v>0.11</v>
      </c>
      <c r="I615" s="77">
        <f t="shared" si="12"/>
        <v>620.68600000000004</v>
      </c>
    </row>
    <row r="616" spans="1:9" x14ac:dyDescent="0.25">
      <c r="A616" s="9" t="s">
        <v>59</v>
      </c>
      <c r="B616" s="18" t="s">
        <v>632</v>
      </c>
      <c r="C616" s="9" t="s">
        <v>9</v>
      </c>
      <c r="D616" s="18" t="s">
        <v>203</v>
      </c>
      <c r="E616" s="20" t="s">
        <v>1241</v>
      </c>
      <c r="F616" s="9" t="s">
        <v>8</v>
      </c>
      <c r="G616" s="22">
        <v>352</v>
      </c>
      <c r="H616" s="10">
        <v>0.11</v>
      </c>
      <c r="I616" s="77">
        <f t="shared" si="12"/>
        <v>313.28000000000003</v>
      </c>
    </row>
    <row r="617" spans="1:9" x14ac:dyDescent="0.25">
      <c r="A617" s="9" t="s">
        <v>59</v>
      </c>
      <c r="B617" s="18" t="s">
        <v>633</v>
      </c>
      <c r="C617" s="9" t="s">
        <v>9</v>
      </c>
      <c r="D617" s="18" t="s">
        <v>203</v>
      </c>
      <c r="E617" s="20" t="s">
        <v>1242</v>
      </c>
      <c r="F617" s="9" t="s">
        <v>8</v>
      </c>
      <c r="G617" s="22">
        <v>704</v>
      </c>
      <c r="H617" s="10">
        <v>0.11</v>
      </c>
      <c r="I617" s="77">
        <f t="shared" si="12"/>
        <v>626.56000000000006</v>
      </c>
    </row>
    <row r="618" spans="1:9" x14ac:dyDescent="0.25">
      <c r="A618" s="9" t="s">
        <v>59</v>
      </c>
      <c r="B618" s="18" t="s">
        <v>634</v>
      </c>
      <c r="C618" s="9" t="s">
        <v>9</v>
      </c>
      <c r="D618" s="18" t="s">
        <v>203</v>
      </c>
      <c r="E618" s="20" t="s">
        <v>1243</v>
      </c>
      <c r="F618" s="9" t="s">
        <v>8</v>
      </c>
      <c r="G618" s="22">
        <v>511.50000000000006</v>
      </c>
      <c r="H618" s="10">
        <v>0.11</v>
      </c>
      <c r="I618" s="77">
        <f t="shared" si="12"/>
        <v>455.23500000000007</v>
      </c>
    </row>
    <row r="619" spans="1:9" x14ac:dyDescent="0.25">
      <c r="A619" s="9" t="s">
        <v>59</v>
      </c>
      <c r="B619" s="18" t="s">
        <v>635</v>
      </c>
      <c r="C619" s="9" t="s">
        <v>9</v>
      </c>
      <c r="D619" s="18" t="s">
        <v>203</v>
      </c>
      <c r="E619" s="20" t="s">
        <v>1244</v>
      </c>
      <c r="F619" s="9" t="s">
        <v>8</v>
      </c>
      <c r="G619" s="22">
        <v>770.00000000000011</v>
      </c>
      <c r="H619" s="10">
        <v>0.11</v>
      </c>
      <c r="I619" s="77">
        <f t="shared" si="12"/>
        <v>685.30000000000007</v>
      </c>
    </row>
    <row r="620" spans="1:9" x14ac:dyDescent="0.25">
      <c r="A620" s="9" t="s">
        <v>59</v>
      </c>
      <c r="B620" s="18" t="s">
        <v>636</v>
      </c>
      <c r="C620" s="9" t="s">
        <v>9</v>
      </c>
      <c r="D620" s="18" t="s">
        <v>203</v>
      </c>
      <c r="E620" s="20" t="s">
        <v>1245</v>
      </c>
      <c r="F620" s="9" t="s">
        <v>8</v>
      </c>
      <c r="G620" s="22">
        <v>176</v>
      </c>
      <c r="H620" s="10">
        <v>0.11</v>
      </c>
      <c r="I620" s="77">
        <f t="shared" si="12"/>
        <v>156.64000000000001</v>
      </c>
    </row>
    <row r="621" spans="1:9" x14ac:dyDescent="0.25">
      <c r="A621" s="9" t="s">
        <v>59</v>
      </c>
      <c r="B621" s="18" t="s">
        <v>637</v>
      </c>
      <c r="C621" s="9" t="s">
        <v>9</v>
      </c>
      <c r="D621" s="18" t="s">
        <v>203</v>
      </c>
      <c r="E621" s="20" t="s">
        <v>1246</v>
      </c>
      <c r="F621" s="9" t="s">
        <v>8</v>
      </c>
      <c r="G621" s="22">
        <v>214.50000000000003</v>
      </c>
      <c r="H621" s="10">
        <v>0.11</v>
      </c>
      <c r="I621" s="77">
        <f t="shared" si="12"/>
        <v>190.90500000000003</v>
      </c>
    </row>
    <row r="622" spans="1:9" x14ac:dyDescent="0.25">
      <c r="A622" s="9" t="s">
        <v>59</v>
      </c>
      <c r="B622" s="18" t="s">
        <v>638</v>
      </c>
      <c r="C622" s="9" t="s">
        <v>9</v>
      </c>
      <c r="D622" s="18" t="s">
        <v>203</v>
      </c>
      <c r="E622" s="20" t="s">
        <v>1247</v>
      </c>
      <c r="F622" s="9" t="s">
        <v>8</v>
      </c>
      <c r="G622" s="22">
        <v>203.50000000000003</v>
      </c>
      <c r="H622" s="10">
        <v>0.11</v>
      </c>
      <c r="I622" s="77">
        <f t="shared" si="12"/>
        <v>181.11500000000004</v>
      </c>
    </row>
    <row r="623" spans="1:9" x14ac:dyDescent="0.25">
      <c r="A623" s="9" t="s">
        <v>59</v>
      </c>
      <c r="B623" s="18" t="s">
        <v>639</v>
      </c>
      <c r="C623" s="9" t="s">
        <v>9</v>
      </c>
      <c r="D623" s="18" t="s">
        <v>203</v>
      </c>
      <c r="E623" s="20" t="s">
        <v>1248</v>
      </c>
      <c r="F623" s="9" t="s">
        <v>8</v>
      </c>
      <c r="G623" s="22">
        <v>137.5</v>
      </c>
      <c r="H623" s="10">
        <v>0.11</v>
      </c>
      <c r="I623" s="77">
        <f t="shared" si="12"/>
        <v>122.375</v>
      </c>
    </row>
    <row r="624" spans="1:9" ht="30" x14ac:dyDescent="0.25">
      <c r="A624" s="9" t="s">
        <v>59</v>
      </c>
      <c r="B624" s="18" t="s">
        <v>640</v>
      </c>
      <c r="C624" s="9" t="s">
        <v>9</v>
      </c>
      <c r="D624" s="18" t="s">
        <v>203</v>
      </c>
      <c r="E624" s="20" t="s">
        <v>1249</v>
      </c>
      <c r="F624" s="9" t="s">
        <v>8</v>
      </c>
      <c r="G624" s="22">
        <v>159.5</v>
      </c>
      <c r="H624" s="10">
        <v>0.11</v>
      </c>
      <c r="I624" s="77">
        <f t="shared" si="12"/>
        <v>141.95500000000001</v>
      </c>
    </row>
    <row r="625" spans="1:9" ht="30" x14ac:dyDescent="0.25">
      <c r="A625" s="9" t="s">
        <v>59</v>
      </c>
      <c r="B625" s="18" t="s">
        <v>641</v>
      </c>
      <c r="C625" s="9" t="s">
        <v>9</v>
      </c>
      <c r="D625" s="18" t="s">
        <v>203</v>
      </c>
      <c r="E625" s="20" t="s">
        <v>1250</v>
      </c>
      <c r="F625" s="9" t="s">
        <v>8</v>
      </c>
      <c r="G625" s="22">
        <v>187.00000000000003</v>
      </c>
      <c r="H625" s="10">
        <v>0.11</v>
      </c>
      <c r="I625" s="77">
        <f t="shared" si="12"/>
        <v>166.43000000000004</v>
      </c>
    </row>
    <row r="626" spans="1:9" x14ac:dyDescent="0.25">
      <c r="A626" s="9" t="s">
        <v>59</v>
      </c>
      <c r="B626" s="18" t="s">
        <v>642</v>
      </c>
      <c r="C626" s="9" t="s">
        <v>9</v>
      </c>
      <c r="D626" s="18" t="s">
        <v>203</v>
      </c>
      <c r="E626" s="20" t="s">
        <v>1251</v>
      </c>
      <c r="F626" s="9" t="s">
        <v>8</v>
      </c>
      <c r="G626" s="22">
        <v>341</v>
      </c>
      <c r="H626" s="10">
        <v>0.11</v>
      </c>
      <c r="I626" s="77">
        <f t="shared" si="12"/>
        <v>303.49</v>
      </c>
    </row>
    <row r="627" spans="1:9" x14ac:dyDescent="0.25">
      <c r="A627" s="9" t="s">
        <v>59</v>
      </c>
      <c r="B627" s="18" t="s">
        <v>643</v>
      </c>
      <c r="C627" s="9" t="s">
        <v>9</v>
      </c>
      <c r="D627" s="18" t="s">
        <v>203</v>
      </c>
      <c r="E627" s="20" t="s">
        <v>1252</v>
      </c>
      <c r="F627" s="9" t="s">
        <v>8</v>
      </c>
      <c r="G627" s="22">
        <v>24</v>
      </c>
      <c r="H627" s="10">
        <v>0.11</v>
      </c>
      <c r="I627" s="77">
        <f t="shared" si="12"/>
        <v>21.36</v>
      </c>
    </row>
    <row r="628" spans="1:9" x14ac:dyDescent="0.25">
      <c r="A628" s="9" t="s">
        <v>59</v>
      </c>
      <c r="B628" s="18" t="s">
        <v>644</v>
      </c>
      <c r="C628" s="9" t="s">
        <v>9</v>
      </c>
      <c r="D628" s="18" t="s">
        <v>203</v>
      </c>
      <c r="E628" s="20" t="s">
        <v>1253</v>
      </c>
      <c r="F628" s="9" t="s">
        <v>8</v>
      </c>
      <c r="G628" s="22">
        <v>79</v>
      </c>
      <c r="H628" s="10">
        <v>0.11</v>
      </c>
      <c r="I628" s="77">
        <f t="shared" si="12"/>
        <v>70.31</v>
      </c>
    </row>
    <row r="629" spans="1:9" x14ac:dyDescent="0.25">
      <c r="A629" s="9" t="s">
        <v>59</v>
      </c>
      <c r="B629" s="18" t="s">
        <v>645</v>
      </c>
      <c r="C629" s="9" t="s">
        <v>9</v>
      </c>
      <c r="D629" s="18" t="s">
        <v>203</v>
      </c>
      <c r="E629" s="20" t="s">
        <v>1254</v>
      </c>
      <c r="F629" s="9" t="s">
        <v>8</v>
      </c>
      <c r="G629" s="22">
        <v>137.5</v>
      </c>
      <c r="H629" s="10">
        <v>0.11</v>
      </c>
      <c r="I629" s="77">
        <f t="shared" si="12"/>
        <v>122.375</v>
      </c>
    </row>
    <row r="630" spans="1:9" x14ac:dyDescent="0.25">
      <c r="A630" s="9" t="s">
        <v>59</v>
      </c>
      <c r="B630" s="18" t="s">
        <v>646</v>
      </c>
      <c r="C630" s="9" t="s">
        <v>9</v>
      </c>
      <c r="D630" s="18" t="s">
        <v>203</v>
      </c>
      <c r="E630" s="20" t="s">
        <v>1255</v>
      </c>
      <c r="F630" s="9" t="s">
        <v>8</v>
      </c>
      <c r="G630" s="22">
        <v>137.5</v>
      </c>
      <c r="H630" s="10">
        <v>0.11</v>
      </c>
      <c r="I630" s="77">
        <f t="shared" si="12"/>
        <v>122.375</v>
      </c>
    </row>
    <row r="631" spans="1:9" x14ac:dyDescent="0.25">
      <c r="A631" s="9" t="s">
        <v>59</v>
      </c>
      <c r="B631" s="18" t="s">
        <v>647</v>
      </c>
      <c r="C631" s="9" t="s">
        <v>9</v>
      </c>
      <c r="D631" s="18" t="s">
        <v>203</v>
      </c>
      <c r="E631" s="20" t="s">
        <v>1256</v>
      </c>
      <c r="F631" s="9" t="s">
        <v>8</v>
      </c>
      <c r="G631" s="22">
        <v>352</v>
      </c>
      <c r="H631" s="10">
        <v>0.11</v>
      </c>
      <c r="I631" s="77">
        <f t="shared" si="12"/>
        <v>313.28000000000003</v>
      </c>
    </row>
    <row r="632" spans="1:9" x14ac:dyDescent="0.25">
      <c r="A632" s="9" t="s">
        <v>59</v>
      </c>
      <c r="B632" s="18" t="s">
        <v>648</v>
      </c>
      <c r="C632" s="9" t="s">
        <v>9</v>
      </c>
      <c r="D632" s="18" t="s">
        <v>203</v>
      </c>
      <c r="E632" s="20" t="s">
        <v>1257</v>
      </c>
      <c r="F632" s="9" t="s">
        <v>8</v>
      </c>
      <c r="G632" s="22">
        <v>704</v>
      </c>
      <c r="H632" s="10">
        <v>0.11</v>
      </c>
      <c r="I632" s="77">
        <f t="shared" si="12"/>
        <v>626.56000000000006</v>
      </c>
    </row>
    <row r="633" spans="1:9" x14ac:dyDescent="0.25">
      <c r="A633" s="9" t="s">
        <v>59</v>
      </c>
      <c r="B633" s="18" t="s">
        <v>649</v>
      </c>
      <c r="C633" s="9" t="s">
        <v>9</v>
      </c>
      <c r="D633" s="18" t="s">
        <v>203</v>
      </c>
      <c r="E633" s="20" t="s">
        <v>1258</v>
      </c>
      <c r="F633" s="9" t="s">
        <v>8</v>
      </c>
      <c r="G633" s="22">
        <v>1408</v>
      </c>
      <c r="H633" s="10">
        <v>0.11</v>
      </c>
      <c r="I633" s="77">
        <f t="shared" si="12"/>
        <v>1253.1200000000001</v>
      </c>
    </row>
    <row r="634" spans="1:9" ht="30" x14ac:dyDescent="0.25">
      <c r="A634" s="9" t="s">
        <v>59</v>
      </c>
      <c r="B634" s="18" t="s">
        <v>650</v>
      </c>
      <c r="C634" s="9" t="s">
        <v>9</v>
      </c>
      <c r="D634" s="18" t="s">
        <v>203</v>
      </c>
      <c r="E634" s="20" t="s">
        <v>1259</v>
      </c>
      <c r="F634" s="9" t="s">
        <v>8</v>
      </c>
      <c r="G634" s="22">
        <v>209</v>
      </c>
      <c r="H634" s="10">
        <v>0.11</v>
      </c>
      <c r="I634" s="77">
        <f t="shared" si="12"/>
        <v>186.01</v>
      </c>
    </row>
    <row r="635" spans="1:9" x14ac:dyDescent="0.25">
      <c r="A635" s="9" t="s">
        <v>59</v>
      </c>
      <c r="B635" s="18" t="s">
        <v>651</v>
      </c>
      <c r="C635" s="9" t="s">
        <v>9</v>
      </c>
      <c r="D635" s="18" t="s">
        <v>203</v>
      </c>
      <c r="E635" s="20" t="s">
        <v>1260</v>
      </c>
      <c r="F635" s="9" t="s">
        <v>8</v>
      </c>
      <c r="G635" s="22">
        <v>468.6</v>
      </c>
      <c r="H635" s="10">
        <v>0.11</v>
      </c>
      <c r="I635" s="77">
        <f t="shared" si="12"/>
        <v>417.05400000000003</v>
      </c>
    </row>
    <row r="636" spans="1:9" x14ac:dyDescent="0.25">
      <c r="A636" s="9" t="s">
        <v>59</v>
      </c>
      <c r="B636" s="18" t="s">
        <v>652</v>
      </c>
      <c r="C636" s="9" t="s">
        <v>9</v>
      </c>
      <c r="D636" s="18" t="s">
        <v>203</v>
      </c>
      <c r="E636" s="20" t="s">
        <v>1261</v>
      </c>
      <c r="F636" s="9" t="s">
        <v>8</v>
      </c>
      <c r="G636" s="22">
        <v>727.1</v>
      </c>
      <c r="H636" s="10">
        <v>0.11</v>
      </c>
      <c r="I636" s="77">
        <f t="shared" si="12"/>
        <v>647.11900000000003</v>
      </c>
    </row>
    <row r="637" spans="1:9" x14ac:dyDescent="0.25">
      <c r="A637" s="9" t="s">
        <v>59</v>
      </c>
      <c r="B637" s="18" t="s">
        <v>653</v>
      </c>
      <c r="C637" s="9" t="s">
        <v>9</v>
      </c>
      <c r="D637" s="18" t="s">
        <v>203</v>
      </c>
      <c r="E637" s="20" t="s">
        <v>1262</v>
      </c>
      <c r="F637" s="9" t="s">
        <v>8</v>
      </c>
      <c r="G637" s="22">
        <v>541.20000000000005</v>
      </c>
      <c r="H637" s="10">
        <v>0.11</v>
      </c>
      <c r="I637" s="77">
        <f t="shared" si="12"/>
        <v>481.66800000000006</v>
      </c>
    </row>
    <row r="638" spans="1:9" x14ac:dyDescent="0.25">
      <c r="A638" s="9" t="s">
        <v>59</v>
      </c>
      <c r="B638" s="18" t="s">
        <v>654</v>
      </c>
      <c r="C638" s="9" t="s">
        <v>9</v>
      </c>
      <c r="D638" s="18" t="s">
        <v>203</v>
      </c>
      <c r="E638" s="20" t="s">
        <v>1263</v>
      </c>
      <c r="F638" s="9" t="s">
        <v>8</v>
      </c>
      <c r="G638" s="22">
        <v>799.7</v>
      </c>
      <c r="H638" s="10">
        <v>0.11</v>
      </c>
      <c r="I638" s="77">
        <f t="shared" si="12"/>
        <v>711.73300000000006</v>
      </c>
    </row>
    <row r="639" spans="1:9" x14ac:dyDescent="0.25">
      <c r="A639" s="9" t="s">
        <v>59</v>
      </c>
      <c r="B639" s="18" t="s">
        <v>655</v>
      </c>
      <c r="C639" s="9" t="s">
        <v>9</v>
      </c>
      <c r="D639" s="18" t="s">
        <v>203</v>
      </c>
      <c r="E639" s="20" t="s">
        <v>1264</v>
      </c>
      <c r="F639" s="9" t="s">
        <v>8</v>
      </c>
      <c r="G639" s="22">
        <v>205.7</v>
      </c>
      <c r="H639" s="10">
        <v>0.11</v>
      </c>
      <c r="I639" s="77">
        <f t="shared" si="12"/>
        <v>183.07299999999998</v>
      </c>
    </row>
    <row r="640" spans="1:9" x14ac:dyDescent="0.25">
      <c r="A640" s="9" t="s">
        <v>59</v>
      </c>
      <c r="B640" s="18" t="s">
        <v>656</v>
      </c>
      <c r="C640" s="9" t="s">
        <v>9</v>
      </c>
      <c r="D640" s="18" t="s">
        <v>203</v>
      </c>
      <c r="E640" s="20" t="s">
        <v>1265</v>
      </c>
      <c r="F640" s="9" t="s">
        <v>8</v>
      </c>
      <c r="G640" s="22">
        <v>244.2</v>
      </c>
      <c r="H640" s="10">
        <v>0.11</v>
      </c>
      <c r="I640" s="77">
        <f t="shared" si="12"/>
        <v>217.33799999999999</v>
      </c>
    </row>
    <row r="641" spans="1:9" x14ac:dyDescent="0.25">
      <c r="A641" s="9" t="s">
        <v>59</v>
      </c>
      <c r="B641" s="18" t="s">
        <v>657</v>
      </c>
      <c r="C641" s="9" t="s">
        <v>9</v>
      </c>
      <c r="D641" s="18" t="s">
        <v>203</v>
      </c>
      <c r="E641" s="20" t="s">
        <v>1266</v>
      </c>
      <c r="F641" s="9" t="s">
        <v>8</v>
      </c>
      <c r="G641" s="22">
        <v>233.2</v>
      </c>
      <c r="H641" s="10">
        <v>0.11</v>
      </c>
      <c r="I641" s="77">
        <f t="shared" si="12"/>
        <v>207.548</v>
      </c>
    </row>
    <row r="642" spans="1:9" x14ac:dyDescent="0.25">
      <c r="A642" s="9" t="s">
        <v>59</v>
      </c>
      <c r="B642" s="18" t="s">
        <v>658</v>
      </c>
      <c r="C642" s="9" t="s">
        <v>9</v>
      </c>
      <c r="D642" s="18" t="s">
        <v>203</v>
      </c>
      <c r="E642" s="20" t="s">
        <v>1267</v>
      </c>
      <c r="F642" s="9" t="s">
        <v>8</v>
      </c>
      <c r="G642" s="22">
        <v>167.2</v>
      </c>
      <c r="H642" s="10">
        <v>0.11</v>
      </c>
      <c r="I642" s="77">
        <f t="shared" si="12"/>
        <v>148.80799999999999</v>
      </c>
    </row>
    <row r="643" spans="1:9" ht="30" x14ac:dyDescent="0.25">
      <c r="A643" s="9" t="s">
        <v>59</v>
      </c>
      <c r="B643" s="18" t="s">
        <v>659</v>
      </c>
      <c r="C643" s="9" t="s">
        <v>9</v>
      </c>
      <c r="D643" s="18" t="s">
        <v>203</v>
      </c>
      <c r="E643" s="20" t="s">
        <v>1268</v>
      </c>
      <c r="F643" s="9" t="s">
        <v>8</v>
      </c>
      <c r="G643" s="22">
        <v>189.2</v>
      </c>
      <c r="H643" s="10">
        <v>0.11</v>
      </c>
      <c r="I643" s="77">
        <f t="shared" si="12"/>
        <v>168.38800000000001</v>
      </c>
    </row>
    <row r="644" spans="1:9" ht="30" x14ac:dyDescent="0.25">
      <c r="A644" s="9" t="s">
        <v>59</v>
      </c>
      <c r="B644" s="18" t="s">
        <v>660</v>
      </c>
      <c r="C644" s="9" t="s">
        <v>9</v>
      </c>
      <c r="D644" s="18" t="s">
        <v>203</v>
      </c>
      <c r="E644" s="20" t="s">
        <v>1269</v>
      </c>
      <c r="F644" s="9" t="s">
        <v>8</v>
      </c>
      <c r="G644" s="22">
        <v>216.7</v>
      </c>
      <c r="H644" s="10">
        <v>0.11</v>
      </c>
      <c r="I644" s="77">
        <f t="shared" si="12"/>
        <v>192.863</v>
      </c>
    </row>
    <row r="645" spans="1:9" x14ac:dyDescent="0.25">
      <c r="A645" s="9" t="s">
        <v>59</v>
      </c>
      <c r="B645" s="18" t="s">
        <v>661</v>
      </c>
      <c r="C645" s="9" t="s">
        <v>9</v>
      </c>
      <c r="D645" s="18" t="s">
        <v>203</v>
      </c>
      <c r="E645" s="20" t="s">
        <v>1270</v>
      </c>
      <c r="F645" s="9" t="s">
        <v>8</v>
      </c>
      <c r="G645" s="22">
        <v>370.7</v>
      </c>
      <c r="H645" s="10">
        <v>0.11</v>
      </c>
      <c r="I645" s="77">
        <f t="shared" si="12"/>
        <v>329.923</v>
      </c>
    </row>
    <row r="646" spans="1:9" x14ac:dyDescent="0.25">
      <c r="A646" s="9" t="s">
        <v>59</v>
      </c>
      <c r="B646" s="18" t="s">
        <v>662</v>
      </c>
      <c r="C646" s="9" t="s">
        <v>9</v>
      </c>
      <c r="D646" s="18" t="s">
        <v>203</v>
      </c>
      <c r="E646" s="20" t="s">
        <v>1271</v>
      </c>
      <c r="F646" s="9" t="s">
        <v>8</v>
      </c>
      <c r="G646" s="22">
        <v>167.2</v>
      </c>
      <c r="H646" s="10">
        <v>0.11</v>
      </c>
      <c r="I646" s="77">
        <f t="shared" si="12"/>
        <v>148.80799999999999</v>
      </c>
    </row>
    <row r="647" spans="1:9" x14ac:dyDescent="0.25">
      <c r="A647" s="9" t="s">
        <v>59</v>
      </c>
      <c r="B647" s="18" t="s">
        <v>663</v>
      </c>
      <c r="C647" s="9" t="s">
        <v>9</v>
      </c>
      <c r="D647" s="18" t="s">
        <v>203</v>
      </c>
      <c r="E647" s="20" t="s">
        <v>1272</v>
      </c>
      <c r="F647" s="9" t="s">
        <v>8</v>
      </c>
      <c r="G647" s="22">
        <v>167.2</v>
      </c>
      <c r="H647" s="10">
        <v>0.11</v>
      </c>
      <c r="I647" s="77">
        <f t="shared" si="12"/>
        <v>148.80799999999999</v>
      </c>
    </row>
    <row r="648" spans="1:9" ht="30" x14ac:dyDescent="0.25">
      <c r="A648" s="9" t="s">
        <v>59</v>
      </c>
      <c r="B648" s="18" t="s">
        <v>664</v>
      </c>
      <c r="C648" s="9" t="s">
        <v>9</v>
      </c>
      <c r="D648" s="18" t="s">
        <v>203</v>
      </c>
      <c r="E648" s="20" t="s">
        <v>1273</v>
      </c>
      <c r="F648" s="9" t="s">
        <v>8</v>
      </c>
      <c r="G648" s="22">
        <v>238.7</v>
      </c>
      <c r="H648" s="10">
        <v>0.11</v>
      </c>
      <c r="I648" s="77">
        <f t="shared" si="12"/>
        <v>212.44299999999998</v>
      </c>
    </row>
    <row r="649" spans="1:9" x14ac:dyDescent="0.25">
      <c r="A649" s="9" t="s">
        <v>59</v>
      </c>
      <c r="B649" s="18" t="s">
        <v>665</v>
      </c>
      <c r="C649" s="9" t="s">
        <v>9</v>
      </c>
      <c r="D649" s="18" t="s">
        <v>203</v>
      </c>
      <c r="E649" s="20" t="s">
        <v>1274</v>
      </c>
      <c r="F649" s="9" t="s">
        <v>8</v>
      </c>
      <c r="G649" s="22">
        <v>137.5</v>
      </c>
      <c r="H649" s="10">
        <v>0.11</v>
      </c>
      <c r="I649" s="77">
        <f t="shared" si="12"/>
        <v>122.375</v>
      </c>
    </row>
    <row r="650" spans="1:9" x14ac:dyDescent="0.25">
      <c r="A650" s="9" t="s">
        <v>1471</v>
      </c>
      <c r="B650" s="18" t="s">
        <v>667</v>
      </c>
      <c r="C650" s="9" t="s">
        <v>9</v>
      </c>
      <c r="D650" s="18" t="s">
        <v>203</v>
      </c>
      <c r="E650" s="20" t="s">
        <v>1275</v>
      </c>
      <c r="F650" s="9" t="s">
        <v>8</v>
      </c>
      <c r="G650" s="22">
        <v>198</v>
      </c>
      <c r="H650" s="10">
        <v>0.11</v>
      </c>
      <c r="I650" s="77">
        <f t="shared" si="12"/>
        <v>176.22</v>
      </c>
    </row>
    <row r="651" spans="1:9" x14ac:dyDescent="0.25">
      <c r="B651" s="18" t="s">
        <v>668</v>
      </c>
      <c r="C651" s="9" t="s">
        <v>9</v>
      </c>
      <c r="D651" s="18" t="s">
        <v>203</v>
      </c>
      <c r="E651" s="20" t="s">
        <v>1276</v>
      </c>
      <c r="F651" s="9" t="s">
        <v>8</v>
      </c>
      <c r="G651" s="22">
        <v>312</v>
      </c>
      <c r="H651" s="10">
        <v>0.11</v>
      </c>
      <c r="I651" s="77">
        <f t="shared" si="12"/>
        <v>277.68</v>
      </c>
    </row>
    <row r="652" spans="1:9" x14ac:dyDescent="0.25">
      <c r="A652" s="9" t="s">
        <v>1471</v>
      </c>
      <c r="B652" s="18" t="s">
        <v>669</v>
      </c>
      <c r="C652" s="9" t="s">
        <v>9</v>
      </c>
      <c r="D652" s="18" t="s">
        <v>203</v>
      </c>
      <c r="E652" s="20" t="s">
        <v>1277</v>
      </c>
      <c r="F652" s="9" t="s">
        <v>8</v>
      </c>
      <c r="G652" s="22">
        <v>327</v>
      </c>
      <c r="H652" s="10">
        <v>0.11</v>
      </c>
      <c r="I652" s="77">
        <f t="shared" si="12"/>
        <v>291.03000000000003</v>
      </c>
    </row>
    <row r="653" spans="1:9" x14ac:dyDescent="0.25">
      <c r="A653" s="9" t="s">
        <v>59</v>
      </c>
      <c r="B653" s="18" t="s">
        <v>670</v>
      </c>
      <c r="C653" s="9" t="s">
        <v>9</v>
      </c>
      <c r="D653" s="18" t="s">
        <v>203</v>
      </c>
      <c r="E653" s="20" t="s">
        <v>1278</v>
      </c>
      <c r="F653" s="9" t="s">
        <v>8</v>
      </c>
      <c r="G653" s="22">
        <v>99</v>
      </c>
      <c r="H653" s="10">
        <v>0.11</v>
      </c>
      <c r="I653" s="77">
        <f t="shared" si="12"/>
        <v>88.11</v>
      </c>
    </row>
    <row r="654" spans="1:9" ht="30" x14ac:dyDescent="0.25">
      <c r="A654" s="9" t="s">
        <v>59</v>
      </c>
      <c r="B654" s="18" t="s">
        <v>671</v>
      </c>
      <c r="C654" s="9" t="s">
        <v>9</v>
      </c>
      <c r="D654" s="18" t="s">
        <v>203</v>
      </c>
      <c r="E654" s="20" t="s">
        <v>1279</v>
      </c>
      <c r="F654" s="9" t="s">
        <v>8</v>
      </c>
      <c r="G654" s="22">
        <v>346.5</v>
      </c>
      <c r="H654" s="10">
        <v>0.11</v>
      </c>
      <c r="I654" s="77">
        <f t="shared" si="12"/>
        <v>308.38499999999999</v>
      </c>
    </row>
    <row r="655" spans="1:9" ht="30" x14ac:dyDescent="0.25">
      <c r="A655" s="9" t="s">
        <v>59</v>
      </c>
      <c r="B655" s="18" t="s">
        <v>672</v>
      </c>
      <c r="C655" s="9" t="s">
        <v>9</v>
      </c>
      <c r="D655" s="18" t="s">
        <v>203</v>
      </c>
      <c r="E655" s="20" t="s">
        <v>1280</v>
      </c>
      <c r="F655" s="9" t="s">
        <v>8</v>
      </c>
      <c r="G655" s="22">
        <v>346.5</v>
      </c>
      <c r="H655" s="10">
        <v>0.11</v>
      </c>
      <c r="I655" s="77">
        <f t="shared" si="12"/>
        <v>308.38499999999999</v>
      </c>
    </row>
    <row r="656" spans="1:9" x14ac:dyDescent="0.25">
      <c r="A656" s="9" t="s">
        <v>59</v>
      </c>
      <c r="B656" s="18" t="s">
        <v>674</v>
      </c>
      <c r="C656" s="9" t="s">
        <v>9</v>
      </c>
      <c r="D656" s="18" t="s">
        <v>203</v>
      </c>
      <c r="E656" s="20" t="s">
        <v>1282</v>
      </c>
      <c r="F656" s="9" t="s">
        <v>8</v>
      </c>
      <c r="G656" s="22">
        <v>109</v>
      </c>
      <c r="H656" s="10">
        <v>0.11</v>
      </c>
      <c r="I656" s="77">
        <f t="shared" si="12"/>
        <v>97.01</v>
      </c>
    </row>
    <row r="657" spans="1:9" x14ac:dyDescent="0.25">
      <c r="A657" s="9" t="s">
        <v>1474</v>
      </c>
      <c r="B657" s="18" t="s">
        <v>675</v>
      </c>
      <c r="C657" s="9" t="s">
        <v>9</v>
      </c>
      <c r="D657" s="18" t="s">
        <v>203</v>
      </c>
      <c r="E657" s="20" t="s">
        <v>1283</v>
      </c>
      <c r="F657" s="9" t="s">
        <v>8</v>
      </c>
      <c r="G657" s="22">
        <v>72.11</v>
      </c>
      <c r="H657" s="10">
        <v>0.11</v>
      </c>
      <c r="I657" s="77">
        <f t="shared" si="12"/>
        <v>64.177899999999994</v>
      </c>
    </row>
    <row r="658" spans="1:9" x14ac:dyDescent="0.25">
      <c r="A658" s="9" t="s">
        <v>1474</v>
      </c>
      <c r="B658" s="18" t="s">
        <v>676</v>
      </c>
      <c r="C658" s="9" t="s">
        <v>9</v>
      </c>
      <c r="D658" s="18" t="s">
        <v>203</v>
      </c>
      <c r="E658" s="20" t="s">
        <v>1284</v>
      </c>
      <c r="F658" s="9" t="s">
        <v>8</v>
      </c>
      <c r="G658" s="22">
        <v>158.28</v>
      </c>
      <c r="H658" s="10">
        <v>0.11</v>
      </c>
      <c r="I658" s="77">
        <f t="shared" si="12"/>
        <v>140.86920000000001</v>
      </c>
    </row>
    <row r="659" spans="1:9" x14ac:dyDescent="0.25">
      <c r="A659" s="9" t="s">
        <v>1474</v>
      </c>
      <c r="B659" s="18" t="s">
        <v>677</v>
      </c>
      <c r="C659" s="9" t="s">
        <v>9</v>
      </c>
      <c r="D659" s="18" t="s">
        <v>203</v>
      </c>
      <c r="E659" s="20" t="s">
        <v>1285</v>
      </c>
      <c r="F659" s="9" t="s">
        <v>8</v>
      </c>
      <c r="G659" s="22">
        <v>49.97</v>
      </c>
      <c r="H659" s="10">
        <v>0.11</v>
      </c>
      <c r="I659" s="77">
        <f t="shared" si="12"/>
        <v>44.473300000000002</v>
      </c>
    </row>
    <row r="660" spans="1:9" ht="60" x14ac:dyDescent="0.25">
      <c r="A660" s="9" t="s">
        <v>1474</v>
      </c>
      <c r="B660" s="18" t="s">
        <v>678</v>
      </c>
      <c r="C660" s="9" t="s">
        <v>9</v>
      </c>
      <c r="D660" s="18" t="s">
        <v>203</v>
      </c>
      <c r="E660" s="20" t="s">
        <v>1286</v>
      </c>
      <c r="F660" s="9" t="s">
        <v>8</v>
      </c>
      <c r="G660" s="22">
        <v>349.07</v>
      </c>
      <c r="H660" s="10">
        <v>0.11</v>
      </c>
      <c r="I660" s="77">
        <f t="shared" si="12"/>
        <v>310.67230000000001</v>
      </c>
    </row>
    <row r="661" spans="1:9" x14ac:dyDescent="0.25">
      <c r="A661" s="9" t="s">
        <v>1474</v>
      </c>
      <c r="B661" s="18" t="s">
        <v>679</v>
      </c>
      <c r="C661" s="9" t="s">
        <v>9</v>
      </c>
      <c r="D661" s="18" t="s">
        <v>203</v>
      </c>
      <c r="E661" s="20" t="s">
        <v>1287</v>
      </c>
      <c r="F661" s="9" t="s">
        <v>8</v>
      </c>
      <c r="G661" s="22">
        <v>406.6</v>
      </c>
      <c r="H661" s="10">
        <v>0.11</v>
      </c>
      <c r="I661" s="77">
        <f t="shared" si="12"/>
        <v>361.87400000000002</v>
      </c>
    </row>
    <row r="662" spans="1:9" ht="60" x14ac:dyDescent="0.25">
      <c r="A662" s="9" t="s">
        <v>1474</v>
      </c>
      <c r="B662" s="18" t="s">
        <v>680</v>
      </c>
      <c r="C662" s="9" t="s">
        <v>9</v>
      </c>
      <c r="D662" s="18" t="s">
        <v>203</v>
      </c>
      <c r="E662" s="20" t="s">
        <v>1288</v>
      </c>
      <c r="F662" s="9" t="s">
        <v>8</v>
      </c>
      <c r="G662" s="22">
        <v>92.4</v>
      </c>
      <c r="H662" s="10">
        <v>0.11</v>
      </c>
      <c r="I662" s="77">
        <f t="shared" si="12"/>
        <v>82.236000000000004</v>
      </c>
    </row>
    <row r="663" spans="1:9" ht="30" x14ac:dyDescent="0.25">
      <c r="A663" s="9" t="s">
        <v>1474</v>
      </c>
      <c r="B663" s="18" t="s">
        <v>681</v>
      </c>
      <c r="C663" s="9" t="s">
        <v>9</v>
      </c>
      <c r="D663" s="18" t="s">
        <v>203</v>
      </c>
      <c r="E663" s="20" t="s">
        <v>1289</v>
      </c>
      <c r="F663" s="9" t="s">
        <v>8</v>
      </c>
      <c r="G663" s="22">
        <v>40.020000000000003</v>
      </c>
      <c r="H663" s="10">
        <v>0.11</v>
      </c>
      <c r="I663" s="77">
        <f t="shared" si="12"/>
        <v>35.617800000000003</v>
      </c>
    </row>
    <row r="664" spans="1:9" x14ac:dyDescent="0.25">
      <c r="A664" s="9" t="s">
        <v>1474</v>
      </c>
      <c r="B664" s="18" t="s">
        <v>682</v>
      </c>
      <c r="C664" s="9" t="s">
        <v>9</v>
      </c>
      <c r="D664" s="18" t="s">
        <v>203</v>
      </c>
      <c r="E664" s="20" t="s">
        <v>1290</v>
      </c>
      <c r="F664" s="9" t="s">
        <v>8</v>
      </c>
      <c r="G664" s="22">
        <v>426.32</v>
      </c>
      <c r="H664" s="10">
        <v>0.11</v>
      </c>
      <c r="I664" s="77">
        <f t="shared" si="12"/>
        <v>379.4248</v>
      </c>
    </row>
    <row r="665" spans="1:9" x14ac:dyDescent="0.25">
      <c r="A665" s="9" t="s">
        <v>1474</v>
      </c>
      <c r="B665" s="18" t="s">
        <v>683</v>
      </c>
      <c r="C665" s="9" t="s">
        <v>9</v>
      </c>
      <c r="D665" s="18" t="s">
        <v>203</v>
      </c>
      <c r="E665" s="20" t="s">
        <v>1291</v>
      </c>
      <c r="F665" s="9" t="s">
        <v>8</v>
      </c>
      <c r="G665" s="22">
        <v>223.83</v>
      </c>
      <c r="H665" s="10">
        <v>0.11</v>
      </c>
      <c r="I665" s="77">
        <f t="shared" si="12"/>
        <v>199.20870000000002</v>
      </c>
    </row>
    <row r="666" spans="1:9" ht="30" x14ac:dyDescent="0.25">
      <c r="A666" s="9" t="s">
        <v>1474</v>
      </c>
      <c r="B666" s="18" t="s">
        <v>684</v>
      </c>
      <c r="C666" s="9" t="s">
        <v>9</v>
      </c>
      <c r="D666" s="18" t="s">
        <v>203</v>
      </c>
      <c r="E666" s="20" t="s">
        <v>1292</v>
      </c>
      <c r="F666" s="9" t="s">
        <v>8</v>
      </c>
      <c r="G666" s="22">
        <v>30.44</v>
      </c>
      <c r="H666" s="10">
        <v>0.11</v>
      </c>
      <c r="I666" s="77">
        <f t="shared" si="12"/>
        <v>27.091600000000003</v>
      </c>
    </row>
    <row r="667" spans="1:9" ht="30" x14ac:dyDescent="0.25">
      <c r="A667" s="9" t="s">
        <v>1474</v>
      </c>
      <c r="B667" s="18" t="s">
        <v>685</v>
      </c>
      <c r="C667" s="9" t="s">
        <v>9</v>
      </c>
      <c r="D667" s="18" t="s">
        <v>203</v>
      </c>
      <c r="E667" s="20" t="s">
        <v>1293</v>
      </c>
      <c r="F667" s="9" t="s">
        <v>8</v>
      </c>
      <c r="G667" s="22">
        <v>23.23</v>
      </c>
      <c r="H667" s="10">
        <v>0.11</v>
      </c>
      <c r="I667" s="77">
        <f t="shared" si="12"/>
        <v>20.674700000000001</v>
      </c>
    </row>
    <row r="668" spans="1:9" x14ac:dyDescent="0.25">
      <c r="A668" s="9" t="s">
        <v>1474</v>
      </c>
      <c r="B668" s="26" t="s">
        <v>686</v>
      </c>
      <c r="C668" s="9" t="s">
        <v>9</v>
      </c>
      <c r="D668" s="18" t="s">
        <v>203</v>
      </c>
      <c r="E668" s="20" t="s">
        <v>1294</v>
      </c>
      <c r="F668" s="9" t="s">
        <v>8</v>
      </c>
      <c r="G668" s="31">
        <v>1286.26</v>
      </c>
      <c r="H668" s="10">
        <v>0.11</v>
      </c>
      <c r="I668" s="77">
        <f t="shared" ref="I668:I726" si="13">(G668)*(1-0.11)</f>
        <v>1144.7714000000001</v>
      </c>
    </row>
    <row r="669" spans="1:9" x14ac:dyDescent="0.25">
      <c r="A669" s="9" t="s">
        <v>1474</v>
      </c>
      <c r="B669" s="18" t="s">
        <v>687</v>
      </c>
      <c r="C669" s="9" t="s">
        <v>9</v>
      </c>
      <c r="D669" s="18" t="s">
        <v>203</v>
      </c>
      <c r="E669" s="20" t="s">
        <v>1295</v>
      </c>
      <c r="F669" s="9" t="s">
        <v>8</v>
      </c>
      <c r="G669" s="22">
        <v>1245.23</v>
      </c>
      <c r="H669" s="10">
        <v>0.11</v>
      </c>
      <c r="I669" s="77">
        <f t="shared" si="13"/>
        <v>1108.2547</v>
      </c>
    </row>
    <row r="670" spans="1:9" ht="30" x14ac:dyDescent="0.25">
      <c r="A670" s="11" t="s">
        <v>1474</v>
      </c>
      <c r="B670" s="18" t="s">
        <v>688</v>
      </c>
      <c r="C670" s="9" t="s">
        <v>9</v>
      </c>
      <c r="D670" s="18" t="s">
        <v>203</v>
      </c>
      <c r="E670" s="20" t="s">
        <v>1296</v>
      </c>
      <c r="F670" s="9" t="s">
        <v>8</v>
      </c>
      <c r="G670" s="22">
        <v>468.66</v>
      </c>
      <c r="H670" s="10">
        <v>0.11</v>
      </c>
      <c r="I670" s="77">
        <f t="shared" si="13"/>
        <v>417.10740000000004</v>
      </c>
    </row>
    <row r="671" spans="1:9" ht="45" x14ac:dyDescent="0.25">
      <c r="A671" s="9" t="s">
        <v>1476</v>
      </c>
      <c r="B671" s="18" t="s">
        <v>689</v>
      </c>
      <c r="C671" s="9" t="s">
        <v>9</v>
      </c>
      <c r="D671" s="18" t="s">
        <v>203</v>
      </c>
      <c r="E671" s="20" t="s">
        <v>1297</v>
      </c>
      <c r="F671" s="9" t="s">
        <v>8</v>
      </c>
      <c r="G671" s="22">
        <v>761.68</v>
      </c>
      <c r="H671" s="10">
        <v>0.11</v>
      </c>
      <c r="I671" s="77">
        <f t="shared" si="13"/>
        <v>677.89519999999993</v>
      </c>
    </row>
    <row r="672" spans="1:9" x14ac:dyDescent="0.25">
      <c r="A672" s="9" t="s">
        <v>59</v>
      </c>
      <c r="B672" s="18" t="s">
        <v>690</v>
      </c>
      <c r="C672" s="9" t="s">
        <v>9</v>
      </c>
      <c r="D672" s="18" t="s">
        <v>203</v>
      </c>
      <c r="E672" s="20" t="s">
        <v>1298</v>
      </c>
      <c r="F672" s="9" t="s">
        <v>8</v>
      </c>
      <c r="G672" s="22">
        <v>701.07</v>
      </c>
      <c r="H672" s="10">
        <v>0.11</v>
      </c>
      <c r="I672" s="77">
        <f t="shared" si="13"/>
        <v>623.95230000000004</v>
      </c>
    </row>
    <row r="673" spans="1:9" x14ac:dyDescent="0.25">
      <c r="A673" s="9" t="s">
        <v>59</v>
      </c>
      <c r="B673" s="18" t="s">
        <v>691</v>
      </c>
      <c r="C673" s="9" t="s">
        <v>9</v>
      </c>
      <c r="D673" s="18" t="s">
        <v>203</v>
      </c>
      <c r="E673" s="20" t="s">
        <v>1299</v>
      </c>
      <c r="F673" s="9" t="s">
        <v>8</v>
      </c>
      <c r="G673" s="22">
        <v>309.48</v>
      </c>
      <c r="H673" s="10">
        <v>0.11</v>
      </c>
      <c r="I673" s="77">
        <f t="shared" si="13"/>
        <v>275.43720000000002</v>
      </c>
    </row>
    <row r="674" spans="1:9" x14ac:dyDescent="0.25">
      <c r="A674" s="9" t="s">
        <v>1474</v>
      </c>
      <c r="B674" s="18" t="s">
        <v>692</v>
      </c>
      <c r="C674" s="9" t="s">
        <v>9</v>
      </c>
      <c r="D674" s="18" t="s">
        <v>203</v>
      </c>
      <c r="E674" s="20" t="s">
        <v>1300</v>
      </c>
      <c r="F674" s="9" t="s">
        <v>8</v>
      </c>
      <c r="G674" s="22">
        <v>52.57</v>
      </c>
      <c r="H674" s="10">
        <v>0.11</v>
      </c>
      <c r="I674" s="77">
        <f t="shared" si="13"/>
        <v>46.787300000000002</v>
      </c>
    </row>
    <row r="675" spans="1:9" x14ac:dyDescent="0.25">
      <c r="B675" s="18" t="s">
        <v>693</v>
      </c>
      <c r="C675" s="9" t="s">
        <v>9</v>
      </c>
      <c r="D675" s="18" t="s">
        <v>203</v>
      </c>
      <c r="E675" s="20" t="s">
        <v>1301</v>
      </c>
      <c r="F675" s="9" t="s">
        <v>8</v>
      </c>
      <c r="G675" s="22">
        <v>255.78</v>
      </c>
      <c r="H675" s="10">
        <v>0.11</v>
      </c>
      <c r="I675" s="77">
        <f t="shared" si="13"/>
        <v>227.64420000000001</v>
      </c>
    </row>
    <row r="676" spans="1:9" ht="30" x14ac:dyDescent="0.25">
      <c r="A676" s="9" t="s">
        <v>1474</v>
      </c>
      <c r="B676" s="18" t="s">
        <v>694</v>
      </c>
      <c r="C676" s="9" t="s">
        <v>9</v>
      </c>
      <c r="D676" s="18" t="s">
        <v>203</v>
      </c>
      <c r="E676" s="20" t="s">
        <v>1302</v>
      </c>
      <c r="F676" s="9" t="s">
        <v>8</v>
      </c>
      <c r="G676" s="22">
        <v>722.34</v>
      </c>
      <c r="H676" s="10">
        <v>0.11</v>
      </c>
      <c r="I676" s="77">
        <f t="shared" si="13"/>
        <v>642.88260000000002</v>
      </c>
    </row>
    <row r="677" spans="1:9" ht="30" x14ac:dyDescent="0.25">
      <c r="A677" s="9" t="s">
        <v>1474</v>
      </c>
      <c r="B677" s="18" t="s">
        <v>695</v>
      </c>
      <c r="C677" s="9" t="s">
        <v>9</v>
      </c>
      <c r="D677" s="18" t="s">
        <v>203</v>
      </c>
      <c r="E677" s="20" t="s">
        <v>1303</v>
      </c>
      <c r="F677" s="9" t="s">
        <v>8</v>
      </c>
      <c r="G677" s="22">
        <v>611.28</v>
      </c>
      <c r="H677" s="10">
        <v>0.11</v>
      </c>
      <c r="I677" s="77">
        <f t="shared" si="13"/>
        <v>544.03919999999994</v>
      </c>
    </row>
    <row r="678" spans="1:9" ht="30" x14ac:dyDescent="0.25">
      <c r="A678" s="9" t="s">
        <v>1474</v>
      </c>
      <c r="B678" s="18" t="s">
        <v>696</v>
      </c>
      <c r="C678" s="9" t="s">
        <v>9</v>
      </c>
      <c r="D678" s="18" t="s">
        <v>203</v>
      </c>
      <c r="E678" s="20" t="s">
        <v>1304</v>
      </c>
      <c r="F678" s="9" t="s">
        <v>8</v>
      </c>
      <c r="G678" s="22">
        <v>47.53</v>
      </c>
      <c r="H678" s="10">
        <v>0.11</v>
      </c>
      <c r="I678" s="77">
        <f t="shared" si="13"/>
        <v>42.301700000000004</v>
      </c>
    </row>
    <row r="679" spans="1:9" ht="30" x14ac:dyDescent="0.25">
      <c r="A679" s="9" t="s">
        <v>1474</v>
      </c>
      <c r="B679" s="18" t="s">
        <v>697</v>
      </c>
      <c r="C679" s="9" t="s">
        <v>9</v>
      </c>
      <c r="D679" s="18" t="s">
        <v>203</v>
      </c>
      <c r="E679" s="20" t="s">
        <v>1305</v>
      </c>
      <c r="F679" s="9" t="s">
        <v>8</v>
      </c>
      <c r="G679" s="22">
        <v>83.31</v>
      </c>
      <c r="H679" s="10">
        <v>0.11</v>
      </c>
      <c r="I679" s="77">
        <f t="shared" si="13"/>
        <v>74.145899999999997</v>
      </c>
    </row>
    <row r="680" spans="1:9" x14ac:dyDescent="0.25">
      <c r="A680" s="9" t="s">
        <v>1474</v>
      </c>
      <c r="B680" s="18" t="s">
        <v>698</v>
      </c>
      <c r="C680" s="9" t="s">
        <v>9</v>
      </c>
      <c r="D680" s="18" t="s">
        <v>203</v>
      </c>
      <c r="E680" s="20" t="s">
        <v>1306</v>
      </c>
      <c r="F680" s="9" t="s">
        <v>8</v>
      </c>
      <c r="G680" s="22">
        <v>481.86</v>
      </c>
      <c r="H680" s="10">
        <v>0.11</v>
      </c>
      <c r="I680" s="77">
        <f t="shared" si="13"/>
        <v>428.85540000000003</v>
      </c>
    </row>
    <row r="681" spans="1:9" x14ac:dyDescent="0.25">
      <c r="A681" s="9" t="s">
        <v>59</v>
      </c>
      <c r="B681" s="18" t="s">
        <v>699</v>
      </c>
      <c r="C681" s="9" t="s">
        <v>9</v>
      </c>
      <c r="D681" s="18" t="s">
        <v>203</v>
      </c>
      <c r="E681" s="20" t="s">
        <v>1307</v>
      </c>
      <c r="F681" s="9" t="s">
        <v>8</v>
      </c>
      <c r="G681" s="22">
        <v>53</v>
      </c>
      <c r="H681" s="10">
        <v>0.11</v>
      </c>
      <c r="I681" s="77">
        <f t="shared" si="13"/>
        <v>47.17</v>
      </c>
    </row>
    <row r="682" spans="1:9" x14ac:dyDescent="0.25">
      <c r="A682" s="9" t="s">
        <v>59</v>
      </c>
      <c r="B682" s="18" t="s">
        <v>700</v>
      </c>
      <c r="C682" s="9" t="s">
        <v>9</v>
      </c>
      <c r="D682" s="18" t="s">
        <v>203</v>
      </c>
      <c r="E682" s="20" t="s">
        <v>1308</v>
      </c>
      <c r="F682" s="9" t="s">
        <v>8</v>
      </c>
      <c r="G682" s="22">
        <v>2388</v>
      </c>
      <c r="H682" s="10">
        <v>0.11</v>
      </c>
      <c r="I682" s="77">
        <f t="shared" si="13"/>
        <v>2125.3200000000002</v>
      </c>
    </row>
    <row r="683" spans="1:9" x14ac:dyDescent="0.25">
      <c r="A683" s="9" t="s">
        <v>59</v>
      </c>
      <c r="B683" s="18" t="s">
        <v>701</v>
      </c>
      <c r="C683" s="9" t="s">
        <v>9</v>
      </c>
      <c r="D683" s="18" t="s">
        <v>203</v>
      </c>
      <c r="E683" s="20" t="s">
        <v>1309</v>
      </c>
      <c r="F683" s="9" t="s">
        <v>8</v>
      </c>
      <c r="G683" s="22">
        <v>2133</v>
      </c>
      <c r="H683" s="10">
        <v>0.11</v>
      </c>
      <c r="I683" s="77">
        <f t="shared" si="13"/>
        <v>1898.3700000000001</v>
      </c>
    </row>
    <row r="684" spans="1:9" ht="30" x14ac:dyDescent="0.25">
      <c r="A684" s="9" t="s">
        <v>1471</v>
      </c>
      <c r="B684" s="18" t="s">
        <v>702</v>
      </c>
      <c r="C684" s="9" t="s">
        <v>9</v>
      </c>
      <c r="D684" s="18" t="s">
        <v>203</v>
      </c>
      <c r="E684" s="20" t="s">
        <v>1310</v>
      </c>
      <c r="F684" s="9" t="s">
        <v>8</v>
      </c>
      <c r="G684" s="22">
        <v>170</v>
      </c>
      <c r="H684" s="10">
        <v>0.11</v>
      </c>
      <c r="I684" s="77">
        <f t="shared" si="13"/>
        <v>151.30000000000001</v>
      </c>
    </row>
    <row r="685" spans="1:9" x14ac:dyDescent="0.25">
      <c r="B685" s="18" t="s">
        <v>703</v>
      </c>
      <c r="C685" s="9" t="s">
        <v>9</v>
      </c>
      <c r="D685" s="18" t="s">
        <v>203</v>
      </c>
      <c r="E685" s="20" t="s">
        <v>1311</v>
      </c>
      <c r="F685" s="9" t="s">
        <v>8</v>
      </c>
      <c r="G685" s="22">
        <v>24.2</v>
      </c>
      <c r="H685" s="10">
        <v>0.11</v>
      </c>
      <c r="I685" s="77">
        <f t="shared" si="13"/>
        <v>21.538</v>
      </c>
    </row>
    <row r="686" spans="1:9" ht="30" x14ac:dyDescent="0.25">
      <c r="A686" s="9" t="s">
        <v>1471</v>
      </c>
      <c r="B686" s="18" t="s">
        <v>704</v>
      </c>
      <c r="C686" s="9" t="s">
        <v>9</v>
      </c>
      <c r="D686" s="18" t="s">
        <v>203</v>
      </c>
      <c r="E686" s="20" t="s">
        <v>1312</v>
      </c>
      <c r="F686" s="9" t="s">
        <v>8</v>
      </c>
      <c r="G686" s="22">
        <v>230</v>
      </c>
      <c r="H686" s="10">
        <v>0.11</v>
      </c>
      <c r="I686" s="77">
        <f t="shared" si="13"/>
        <v>204.70000000000002</v>
      </c>
    </row>
    <row r="687" spans="1:9" ht="30" x14ac:dyDescent="0.25">
      <c r="A687" s="9" t="s">
        <v>1471</v>
      </c>
      <c r="B687" s="18" t="s">
        <v>705</v>
      </c>
      <c r="C687" s="9" t="s">
        <v>9</v>
      </c>
      <c r="D687" s="18" t="s">
        <v>203</v>
      </c>
      <c r="E687" s="20" t="s">
        <v>1313</v>
      </c>
      <c r="F687" s="9" t="s">
        <v>8</v>
      </c>
      <c r="G687" s="22">
        <v>304</v>
      </c>
      <c r="H687" s="10">
        <v>0.11</v>
      </c>
      <c r="I687" s="77">
        <f t="shared" si="13"/>
        <v>270.56</v>
      </c>
    </row>
    <row r="688" spans="1:9" ht="30" x14ac:dyDescent="0.25">
      <c r="A688" s="9" t="s">
        <v>1471</v>
      </c>
      <c r="B688" s="18" t="s">
        <v>706</v>
      </c>
      <c r="C688" s="9" t="s">
        <v>9</v>
      </c>
      <c r="D688" s="18" t="s">
        <v>203</v>
      </c>
      <c r="E688" s="20" t="s">
        <v>1314</v>
      </c>
      <c r="F688" s="9" t="s">
        <v>8</v>
      </c>
      <c r="G688" s="22">
        <v>167</v>
      </c>
      <c r="H688" s="10">
        <v>0.11</v>
      </c>
      <c r="I688" s="77">
        <f t="shared" si="13"/>
        <v>148.63</v>
      </c>
    </row>
    <row r="689" spans="1:9" x14ac:dyDescent="0.25">
      <c r="B689" s="18" t="s">
        <v>707</v>
      </c>
      <c r="C689" s="9" t="s">
        <v>9</v>
      </c>
      <c r="D689" s="18" t="s">
        <v>203</v>
      </c>
      <c r="E689" s="20" t="s">
        <v>1315</v>
      </c>
      <c r="F689" s="9" t="s">
        <v>8</v>
      </c>
      <c r="G689" s="22">
        <v>1526.94</v>
      </c>
      <c r="H689" s="10">
        <v>0.11</v>
      </c>
      <c r="I689" s="77">
        <f t="shared" si="13"/>
        <v>1358.9766</v>
      </c>
    </row>
    <row r="690" spans="1:9" ht="60" x14ac:dyDescent="0.25">
      <c r="A690" s="9" t="s">
        <v>1474</v>
      </c>
      <c r="B690" s="18" t="s">
        <v>708</v>
      </c>
      <c r="C690" s="9" t="s">
        <v>9</v>
      </c>
      <c r="D690" s="18" t="s">
        <v>203</v>
      </c>
      <c r="E690" s="20" t="s">
        <v>1316</v>
      </c>
      <c r="F690" s="9" t="s">
        <v>8</v>
      </c>
      <c r="G690" s="22">
        <v>779.43</v>
      </c>
      <c r="H690" s="10">
        <v>0.11</v>
      </c>
      <c r="I690" s="77">
        <f t="shared" si="13"/>
        <v>693.69269999999995</v>
      </c>
    </row>
    <row r="691" spans="1:9" x14ac:dyDescent="0.25">
      <c r="B691" s="18" t="s">
        <v>709</v>
      </c>
      <c r="C691" s="9" t="s">
        <v>9</v>
      </c>
      <c r="D691" s="18" t="s">
        <v>203</v>
      </c>
      <c r="E691" s="20" t="s">
        <v>1317</v>
      </c>
      <c r="F691" s="9" t="s">
        <v>8</v>
      </c>
      <c r="G691" s="22">
        <v>25</v>
      </c>
      <c r="H691" s="10">
        <v>0.11</v>
      </c>
      <c r="I691" s="77">
        <f t="shared" si="13"/>
        <v>22.25</v>
      </c>
    </row>
    <row r="692" spans="1:9" x14ac:dyDescent="0.25">
      <c r="B692" s="18" t="s">
        <v>711</v>
      </c>
      <c r="C692" s="9" t="s">
        <v>9</v>
      </c>
      <c r="D692" s="18" t="s">
        <v>203</v>
      </c>
      <c r="E692" s="20" t="s">
        <v>1318</v>
      </c>
      <c r="F692" s="9" t="s">
        <v>8</v>
      </c>
      <c r="G692" s="22">
        <v>322.08999999999997</v>
      </c>
      <c r="H692" s="10">
        <v>0.11</v>
      </c>
      <c r="I692" s="77">
        <f t="shared" si="13"/>
        <v>286.6601</v>
      </c>
    </row>
    <row r="693" spans="1:9" x14ac:dyDescent="0.25">
      <c r="A693" s="9" t="s">
        <v>1476</v>
      </c>
      <c r="B693" s="18" t="s">
        <v>712</v>
      </c>
      <c r="C693" s="9" t="s">
        <v>9</v>
      </c>
      <c r="D693" s="18" t="s">
        <v>203</v>
      </c>
      <c r="E693" s="20" t="s">
        <v>1319</v>
      </c>
      <c r="F693" s="9" t="s">
        <v>8</v>
      </c>
      <c r="G693" s="22">
        <v>270</v>
      </c>
      <c r="H693" s="10">
        <v>0.11</v>
      </c>
      <c r="I693" s="77">
        <f t="shared" si="13"/>
        <v>240.3</v>
      </c>
    </row>
    <row r="694" spans="1:9" ht="30" x14ac:dyDescent="0.25">
      <c r="A694" s="12" t="s">
        <v>1471</v>
      </c>
      <c r="B694" s="18" t="s">
        <v>713</v>
      </c>
      <c r="C694" s="9" t="s">
        <v>9</v>
      </c>
      <c r="D694" s="18" t="s">
        <v>203</v>
      </c>
      <c r="E694" s="20" t="s">
        <v>1320</v>
      </c>
      <c r="F694" s="9" t="s">
        <v>8</v>
      </c>
      <c r="G694" s="22">
        <v>209</v>
      </c>
      <c r="H694" s="10">
        <v>0.11</v>
      </c>
      <c r="I694" s="77">
        <f t="shared" si="13"/>
        <v>186.01</v>
      </c>
    </row>
    <row r="695" spans="1:9" x14ac:dyDescent="0.25">
      <c r="A695" s="9" t="s">
        <v>59</v>
      </c>
      <c r="B695" s="18" t="s">
        <v>714</v>
      </c>
      <c r="C695" s="9" t="s">
        <v>9</v>
      </c>
      <c r="D695" s="18" t="s">
        <v>203</v>
      </c>
      <c r="E695" s="20" t="s">
        <v>1321</v>
      </c>
      <c r="F695" s="9" t="s">
        <v>8</v>
      </c>
      <c r="G695" s="22">
        <v>12</v>
      </c>
      <c r="H695" s="10">
        <v>0.11</v>
      </c>
      <c r="I695" s="77">
        <f t="shared" si="13"/>
        <v>10.68</v>
      </c>
    </row>
    <row r="696" spans="1:9" ht="30" x14ac:dyDescent="0.25">
      <c r="A696" s="9" t="s">
        <v>59</v>
      </c>
      <c r="B696" s="18" t="s">
        <v>715</v>
      </c>
      <c r="C696" s="9" t="s">
        <v>9</v>
      </c>
      <c r="D696" s="18" t="s">
        <v>203</v>
      </c>
      <c r="E696" s="20" t="s">
        <v>1322</v>
      </c>
      <c r="F696" s="9" t="s">
        <v>8</v>
      </c>
      <c r="G696" s="22">
        <v>128.9</v>
      </c>
      <c r="H696" s="10">
        <v>0.11</v>
      </c>
      <c r="I696" s="77">
        <f t="shared" si="13"/>
        <v>114.721</v>
      </c>
    </row>
    <row r="697" spans="1:9" ht="30" x14ac:dyDescent="0.25">
      <c r="A697" s="9" t="s">
        <v>59</v>
      </c>
      <c r="B697" s="18" t="s">
        <v>716</v>
      </c>
      <c r="C697" s="9" t="s">
        <v>9</v>
      </c>
      <c r="D697" s="18" t="s">
        <v>203</v>
      </c>
      <c r="E697" s="20" t="s">
        <v>1323</v>
      </c>
      <c r="F697" s="9" t="s">
        <v>8</v>
      </c>
      <c r="G697" s="22">
        <v>180.22</v>
      </c>
      <c r="H697" s="10">
        <v>0.11</v>
      </c>
      <c r="I697" s="77">
        <f t="shared" si="13"/>
        <v>160.39580000000001</v>
      </c>
    </row>
    <row r="698" spans="1:9" ht="30" x14ac:dyDescent="0.25">
      <c r="A698" s="9" t="s">
        <v>59</v>
      </c>
      <c r="B698" s="18" t="s">
        <v>717</v>
      </c>
      <c r="C698" s="9" t="s">
        <v>9</v>
      </c>
      <c r="D698" s="18" t="s">
        <v>203</v>
      </c>
      <c r="E698" s="20" t="s">
        <v>1324</v>
      </c>
      <c r="F698" s="9" t="s">
        <v>8</v>
      </c>
      <c r="G698" s="22">
        <v>587.27</v>
      </c>
      <c r="H698" s="10">
        <v>0.11</v>
      </c>
      <c r="I698" s="77">
        <f t="shared" si="13"/>
        <v>522.6703</v>
      </c>
    </row>
    <row r="699" spans="1:9" ht="30" x14ac:dyDescent="0.25">
      <c r="A699" s="9" t="s">
        <v>59</v>
      </c>
      <c r="B699" s="18" t="s">
        <v>718</v>
      </c>
      <c r="C699" s="9" t="s">
        <v>9</v>
      </c>
      <c r="D699" s="18" t="s">
        <v>203</v>
      </c>
      <c r="E699" s="20" t="s">
        <v>1325</v>
      </c>
      <c r="F699" s="9" t="s">
        <v>8</v>
      </c>
      <c r="G699" s="22">
        <v>35.93</v>
      </c>
      <c r="H699" s="10">
        <v>0.11</v>
      </c>
      <c r="I699" s="77">
        <f t="shared" si="13"/>
        <v>31.977699999999999</v>
      </c>
    </row>
    <row r="700" spans="1:9" x14ac:dyDescent="0.25">
      <c r="A700" s="9" t="s">
        <v>59</v>
      </c>
      <c r="B700" s="18" t="s">
        <v>719</v>
      </c>
      <c r="C700" s="9" t="s">
        <v>9</v>
      </c>
      <c r="D700" s="18" t="s">
        <v>203</v>
      </c>
      <c r="E700" s="20" t="s">
        <v>1326</v>
      </c>
      <c r="F700" s="9" t="s">
        <v>8</v>
      </c>
      <c r="G700" s="22">
        <v>37.950000000000003</v>
      </c>
      <c r="H700" s="10">
        <v>0.11</v>
      </c>
      <c r="I700" s="77">
        <f t="shared" si="13"/>
        <v>33.775500000000001</v>
      </c>
    </row>
    <row r="701" spans="1:9" ht="30" x14ac:dyDescent="0.25">
      <c r="A701" s="9" t="s">
        <v>59</v>
      </c>
      <c r="B701" s="18" t="s">
        <v>720</v>
      </c>
      <c r="C701" s="9" t="s">
        <v>9</v>
      </c>
      <c r="D701" s="18" t="s">
        <v>203</v>
      </c>
      <c r="E701" s="20" t="s">
        <v>1327</v>
      </c>
      <c r="F701" s="9" t="s">
        <v>8</v>
      </c>
      <c r="G701" s="22">
        <v>17.16</v>
      </c>
      <c r="H701" s="10">
        <v>0.11</v>
      </c>
      <c r="I701" s="77">
        <f t="shared" si="13"/>
        <v>15.272400000000001</v>
      </c>
    </row>
    <row r="702" spans="1:9" ht="30" x14ac:dyDescent="0.25">
      <c r="A702" s="9" t="s">
        <v>59</v>
      </c>
      <c r="B702" s="18" t="s">
        <v>721</v>
      </c>
      <c r="C702" s="9" t="s">
        <v>9</v>
      </c>
      <c r="D702" s="18" t="s">
        <v>203</v>
      </c>
      <c r="E702" s="20" t="s">
        <v>1328</v>
      </c>
      <c r="F702" s="9" t="s">
        <v>8</v>
      </c>
      <c r="G702" s="22">
        <v>39</v>
      </c>
      <c r="H702" s="10">
        <v>0.11</v>
      </c>
      <c r="I702" s="77">
        <f t="shared" si="13"/>
        <v>34.71</v>
      </c>
    </row>
    <row r="703" spans="1:9" x14ac:dyDescent="0.25">
      <c r="A703" s="9" t="s">
        <v>59</v>
      </c>
      <c r="B703" s="18" t="s">
        <v>722</v>
      </c>
      <c r="C703" s="9" t="s">
        <v>9</v>
      </c>
      <c r="D703" s="18" t="s">
        <v>203</v>
      </c>
      <c r="E703" s="20" t="s">
        <v>1329</v>
      </c>
      <c r="F703" s="9" t="s">
        <v>8</v>
      </c>
      <c r="G703" s="22">
        <v>2300</v>
      </c>
      <c r="H703" s="10">
        <v>0.11</v>
      </c>
      <c r="I703" s="77">
        <f t="shared" si="13"/>
        <v>2047</v>
      </c>
    </row>
    <row r="704" spans="1:9" x14ac:dyDescent="0.25">
      <c r="A704" s="9" t="s">
        <v>59</v>
      </c>
      <c r="B704" s="18" t="s">
        <v>724</v>
      </c>
      <c r="C704" s="9" t="s">
        <v>9</v>
      </c>
      <c r="D704" s="18" t="s">
        <v>203</v>
      </c>
      <c r="E704" s="20" t="s">
        <v>1331</v>
      </c>
      <c r="F704" s="9" t="s">
        <v>8</v>
      </c>
      <c r="G704" s="22">
        <v>179.99</v>
      </c>
      <c r="H704" s="10">
        <v>0.11</v>
      </c>
      <c r="I704" s="77">
        <f t="shared" si="13"/>
        <v>160.19110000000001</v>
      </c>
    </row>
    <row r="705" spans="1:9" x14ac:dyDescent="0.25">
      <c r="A705" s="9" t="s">
        <v>59</v>
      </c>
      <c r="B705" s="18" t="s">
        <v>728</v>
      </c>
      <c r="C705" s="9" t="s">
        <v>9</v>
      </c>
      <c r="D705" s="18" t="s">
        <v>203</v>
      </c>
      <c r="E705" s="20" t="s">
        <v>1335</v>
      </c>
      <c r="F705" s="9" t="s">
        <v>8</v>
      </c>
      <c r="G705" s="22">
        <v>79.989999999999995</v>
      </c>
      <c r="H705" s="10">
        <v>0.11</v>
      </c>
      <c r="I705" s="77">
        <f t="shared" si="13"/>
        <v>71.191099999999992</v>
      </c>
    </row>
    <row r="706" spans="1:9" x14ac:dyDescent="0.25">
      <c r="A706" s="9" t="s">
        <v>1474</v>
      </c>
      <c r="B706" s="18" t="s">
        <v>730</v>
      </c>
      <c r="C706" s="9" t="s">
        <v>9</v>
      </c>
      <c r="D706" s="18" t="s">
        <v>203</v>
      </c>
      <c r="E706" s="20" t="s">
        <v>1337</v>
      </c>
      <c r="F706" s="9" t="s">
        <v>8</v>
      </c>
      <c r="G706" s="22">
        <v>367.51</v>
      </c>
      <c r="H706" s="10">
        <v>0.11</v>
      </c>
      <c r="I706" s="77">
        <f t="shared" si="13"/>
        <v>327.08389999999997</v>
      </c>
    </row>
    <row r="707" spans="1:9" ht="30" x14ac:dyDescent="0.25">
      <c r="A707" s="9" t="s">
        <v>1471</v>
      </c>
      <c r="B707" s="18" t="s">
        <v>731</v>
      </c>
      <c r="C707" s="9" t="s">
        <v>9</v>
      </c>
      <c r="D707" s="18" t="s">
        <v>203</v>
      </c>
      <c r="E707" s="20" t="s">
        <v>1338</v>
      </c>
      <c r="F707" s="9" t="s">
        <v>8</v>
      </c>
      <c r="G707" s="22">
        <v>89</v>
      </c>
      <c r="H707" s="10">
        <v>0.11</v>
      </c>
      <c r="I707" s="77">
        <f t="shared" si="13"/>
        <v>79.210000000000008</v>
      </c>
    </row>
    <row r="708" spans="1:9" x14ac:dyDescent="0.25">
      <c r="A708" s="9" t="s">
        <v>59</v>
      </c>
      <c r="B708" s="18" t="s">
        <v>732</v>
      </c>
      <c r="C708" s="9" t="s">
        <v>9</v>
      </c>
      <c r="D708" s="18" t="s">
        <v>203</v>
      </c>
      <c r="E708" s="20" t="s">
        <v>1339</v>
      </c>
      <c r="F708" s="9" t="s">
        <v>8</v>
      </c>
      <c r="G708" s="22">
        <v>395</v>
      </c>
      <c r="H708" s="10">
        <v>0.11</v>
      </c>
      <c r="I708" s="77">
        <f t="shared" si="13"/>
        <v>351.55</v>
      </c>
    </row>
    <row r="709" spans="1:9" x14ac:dyDescent="0.25">
      <c r="A709" s="9" t="s">
        <v>59</v>
      </c>
      <c r="B709" s="18" t="s">
        <v>733</v>
      </c>
      <c r="C709" s="9" t="s">
        <v>9</v>
      </c>
      <c r="D709" s="18" t="s">
        <v>203</v>
      </c>
      <c r="E709" s="20" t="s">
        <v>1340</v>
      </c>
      <c r="F709" s="9" t="s">
        <v>8</v>
      </c>
      <c r="G709" s="22">
        <v>509.5</v>
      </c>
      <c r="H709" s="10">
        <v>0.11</v>
      </c>
      <c r="I709" s="77">
        <f t="shared" si="13"/>
        <v>453.45499999999998</v>
      </c>
    </row>
    <row r="710" spans="1:9" x14ac:dyDescent="0.25">
      <c r="A710" s="9" t="s">
        <v>1471</v>
      </c>
      <c r="B710" s="18" t="s">
        <v>734</v>
      </c>
      <c r="C710" s="9" t="s">
        <v>9</v>
      </c>
      <c r="D710" s="18" t="s">
        <v>203</v>
      </c>
      <c r="E710" s="20" t="s">
        <v>1341</v>
      </c>
      <c r="F710" s="9" t="s">
        <v>8</v>
      </c>
      <c r="G710" s="22">
        <v>740</v>
      </c>
      <c r="H710" s="10">
        <v>0.11</v>
      </c>
      <c r="I710" s="77">
        <f t="shared" si="13"/>
        <v>658.6</v>
      </c>
    </row>
    <row r="711" spans="1:9" ht="30" x14ac:dyDescent="0.25">
      <c r="A711" s="8" t="s">
        <v>59</v>
      </c>
      <c r="B711" s="18" t="s">
        <v>735</v>
      </c>
      <c r="C711" s="9" t="s">
        <v>9</v>
      </c>
      <c r="D711" s="18" t="s">
        <v>203</v>
      </c>
      <c r="E711" s="20" t="s">
        <v>1342</v>
      </c>
      <c r="F711" s="9" t="s">
        <v>8</v>
      </c>
      <c r="G711" s="22">
        <v>1011</v>
      </c>
      <c r="H711" s="10">
        <v>0.11</v>
      </c>
      <c r="I711" s="77">
        <f t="shared" si="13"/>
        <v>899.79</v>
      </c>
    </row>
    <row r="712" spans="1:9" x14ac:dyDescent="0.25">
      <c r="A712" s="9" t="s">
        <v>1471</v>
      </c>
      <c r="B712" s="18" t="s">
        <v>736</v>
      </c>
      <c r="C712" s="9" t="s">
        <v>9</v>
      </c>
      <c r="D712" s="18" t="s">
        <v>203</v>
      </c>
      <c r="E712" s="20" t="s">
        <v>1343</v>
      </c>
      <c r="F712" s="9" t="s">
        <v>8</v>
      </c>
      <c r="G712" s="22">
        <v>149</v>
      </c>
      <c r="H712" s="10">
        <v>0.11</v>
      </c>
      <c r="I712" s="77">
        <f t="shared" si="13"/>
        <v>132.61000000000001</v>
      </c>
    </row>
    <row r="713" spans="1:9" x14ac:dyDescent="0.25">
      <c r="A713" s="9" t="s">
        <v>1471</v>
      </c>
      <c r="B713" s="18" t="s">
        <v>737</v>
      </c>
      <c r="C713" s="9" t="s">
        <v>9</v>
      </c>
      <c r="D713" s="18" t="s">
        <v>203</v>
      </c>
      <c r="E713" s="20" t="s">
        <v>1344</v>
      </c>
      <c r="F713" s="9" t="s">
        <v>8</v>
      </c>
      <c r="G713" s="22">
        <v>569.99</v>
      </c>
      <c r="H713" s="10">
        <v>0.11</v>
      </c>
      <c r="I713" s="77">
        <f t="shared" si="13"/>
        <v>507.29110000000003</v>
      </c>
    </row>
    <row r="714" spans="1:9" ht="45" x14ac:dyDescent="0.25">
      <c r="A714" s="8" t="s">
        <v>59</v>
      </c>
      <c r="B714" s="18" t="s">
        <v>738</v>
      </c>
      <c r="C714" s="9" t="s">
        <v>9</v>
      </c>
      <c r="D714" s="18" t="s">
        <v>203</v>
      </c>
      <c r="E714" s="20" t="s">
        <v>1345</v>
      </c>
      <c r="F714" s="9" t="s">
        <v>8</v>
      </c>
      <c r="G714" s="22">
        <v>374</v>
      </c>
      <c r="H714" s="10">
        <v>0.11</v>
      </c>
      <c r="I714" s="77">
        <f t="shared" si="13"/>
        <v>332.86</v>
      </c>
    </row>
    <row r="715" spans="1:9" x14ac:dyDescent="0.25">
      <c r="A715" s="11" t="s">
        <v>1474</v>
      </c>
      <c r="B715" s="18" t="s">
        <v>739</v>
      </c>
      <c r="C715" s="9" t="s">
        <v>9</v>
      </c>
      <c r="D715" s="18" t="s">
        <v>203</v>
      </c>
      <c r="E715" s="20" t="s">
        <v>1346</v>
      </c>
      <c r="F715" s="9" t="s">
        <v>8</v>
      </c>
      <c r="G715" s="22">
        <v>163.77000000000001</v>
      </c>
      <c r="H715" s="10">
        <v>0.11</v>
      </c>
      <c r="I715" s="77">
        <f t="shared" si="13"/>
        <v>145.75530000000001</v>
      </c>
    </row>
    <row r="716" spans="1:9" x14ac:dyDescent="0.25">
      <c r="A716" s="9" t="s">
        <v>1476</v>
      </c>
      <c r="B716" s="18" t="s">
        <v>740</v>
      </c>
      <c r="C716" s="9" t="s">
        <v>9</v>
      </c>
      <c r="D716" s="18" t="s">
        <v>203</v>
      </c>
      <c r="E716" s="20" t="s">
        <v>1347</v>
      </c>
      <c r="F716" s="9" t="s">
        <v>8</v>
      </c>
      <c r="G716" s="22">
        <v>349</v>
      </c>
      <c r="H716" s="10">
        <v>0.11</v>
      </c>
      <c r="I716" s="77">
        <f t="shared" si="13"/>
        <v>310.61</v>
      </c>
    </row>
    <row r="717" spans="1:9" x14ac:dyDescent="0.25">
      <c r="A717" s="9" t="s">
        <v>59</v>
      </c>
      <c r="B717" s="18" t="s">
        <v>741</v>
      </c>
      <c r="C717" s="9" t="s">
        <v>9</v>
      </c>
      <c r="D717" s="18" t="s">
        <v>203</v>
      </c>
      <c r="E717" s="20" t="s">
        <v>1348</v>
      </c>
      <c r="F717" s="9" t="s">
        <v>8</v>
      </c>
      <c r="G717" s="22">
        <v>39</v>
      </c>
      <c r="H717" s="10">
        <v>0.11</v>
      </c>
      <c r="I717" s="77">
        <f t="shared" si="13"/>
        <v>34.71</v>
      </c>
    </row>
    <row r="718" spans="1:9" ht="30" x14ac:dyDescent="0.25">
      <c r="A718" s="9" t="s">
        <v>59</v>
      </c>
      <c r="B718" s="18" t="s">
        <v>742</v>
      </c>
      <c r="C718" s="9" t="s">
        <v>9</v>
      </c>
      <c r="D718" s="18" t="s">
        <v>203</v>
      </c>
      <c r="E718" s="20" t="s">
        <v>1349</v>
      </c>
      <c r="F718" s="9" t="s">
        <v>8</v>
      </c>
      <c r="G718" s="22">
        <v>29.990000000000002</v>
      </c>
      <c r="H718" s="10">
        <v>0.11</v>
      </c>
      <c r="I718" s="77">
        <f t="shared" si="13"/>
        <v>26.691100000000002</v>
      </c>
    </row>
    <row r="719" spans="1:9" x14ac:dyDescent="0.25">
      <c r="A719" s="9" t="s">
        <v>59</v>
      </c>
      <c r="B719" s="18" t="s">
        <v>743</v>
      </c>
      <c r="C719" s="9" t="s">
        <v>9</v>
      </c>
      <c r="D719" s="18" t="s">
        <v>203</v>
      </c>
      <c r="E719" s="20" t="s">
        <v>1350</v>
      </c>
      <c r="F719" s="9" t="s">
        <v>8</v>
      </c>
      <c r="G719" s="22">
        <v>52</v>
      </c>
      <c r="H719" s="10">
        <v>0.11</v>
      </c>
      <c r="I719" s="77">
        <f t="shared" si="13"/>
        <v>46.28</v>
      </c>
    </row>
    <row r="720" spans="1:9" x14ac:dyDescent="0.25">
      <c r="A720" s="9" t="s">
        <v>59</v>
      </c>
      <c r="B720" s="18" t="s">
        <v>744</v>
      </c>
      <c r="C720" s="9" t="s">
        <v>9</v>
      </c>
      <c r="D720" s="18" t="s">
        <v>203</v>
      </c>
      <c r="E720" s="20" t="s">
        <v>1351</v>
      </c>
      <c r="F720" s="9" t="s">
        <v>8</v>
      </c>
      <c r="G720" s="22">
        <v>64</v>
      </c>
      <c r="H720" s="10">
        <v>0.11</v>
      </c>
      <c r="I720" s="77">
        <f t="shared" si="13"/>
        <v>56.96</v>
      </c>
    </row>
    <row r="721" spans="1:9" x14ac:dyDescent="0.25">
      <c r="A721" s="9" t="s">
        <v>59</v>
      </c>
      <c r="B721" s="18" t="s">
        <v>745</v>
      </c>
      <c r="C721" s="9" t="s">
        <v>9</v>
      </c>
      <c r="D721" s="18" t="s">
        <v>203</v>
      </c>
      <c r="E721" s="20" t="s">
        <v>1352</v>
      </c>
      <c r="F721" s="9" t="s">
        <v>8</v>
      </c>
      <c r="G721" s="22">
        <v>400</v>
      </c>
      <c r="H721" s="10">
        <v>0.11</v>
      </c>
      <c r="I721" s="77">
        <f t="shared" si="13"/>
        <v>356</v>
      </c>
    </row>
    <row r="722" spans="1:9" x14ac:dyDescent="0.25">
      <c r="A722" s="9" t="s">
        <v>59</v>
      </c>
      <c r="B722" s="18" t="s">
        <v>746</v>
      </c>
      <c r="C722" s="9" t="s">
        <v>9</v>
      </c>
      <c r="D722" s="18" t="s">
        <v>203</v>
      </c>
      <c r="E722" s="20" t="s">
        <v>1353</v>
      </c>
      <c r="F722" s="9" t="s">
        <v>8</v>
      </c>
      <c r="G722" s="22">
        <v>11</v>
      </c>
      <c r="H722" s="10">
        <v>0.11</v>
      </c>
      <c r="I722" s="77">
        <f t="shared" si="13"/>
        <v>9.7900000000000009</v>
      </c>
    </row>
    <row r="723" spans="1:9" x14ac:dyDescent="0.25">
      <c r="A723" s="9" t="s">
        <v>59</v>
      </c>
      <c r="B723" s="18" t="s">
        <v>747</v>
      </c>
      <c r="C723" s="9" t="s">
        <v>9</v>
      </c>
      <c r="D723" s="18" t="s">
        <v>203</v>
      </c>
      <c r="E723" s="20" t="s">
        <v>1354</v>
      </c>
      <c r="F723" s="9" t="s">
        <v>8</v>
      </c>
      <c r="G723" s="22">
        <v>190</v>
      </c>
      <c r="H723" s="10">
        <v>0.11</v>
      </c>
      <c r="I723" s="77">
        <f t="shared" si="13"/>
        <v>169.1</v>
      </c>
    </row>
    <row r="724" spans="1:9" ht="30" x14ac:dyDescent="0.25">
      <c r="A724" s="9" t="s">
        <v>59</v>
      </c>
      <c r="B724" s="18" t="s">
        <v>748</v>
      </c>
      <c r="C724" s="9" t="s">
        <v>9</v>
      </c>
      <c r="D724" s="18" t="s">
        <v>203</v>
      </c>
      <c r="E724" s="20" t="s">
        <v>1355</v>
      </c>
      <c r="F724" s="9" t="s">
        <v>8</v>
      </c>
      <c r="G724" s="22">
        <v>430</v>
      </c>
      <c r="H724" s="10">
        <v>0.11</v>
      </c>
      <c r="I724" s="77">
        <f t="shared" si="13"/>
        <v>382.7</v>
      </c>
    </row>
    <row r="725" spans="1:9" x14ac:dyDescent="0.25">
      <c r="A725" s="9" t="s">
        <v>59</v>
      </c>
      <c r="B725" s="18" t="s">
        <v>749</v>
      </c>
      <c r="C725" s="9" t="s">
        <v>9</v>
      </c>
      <c r="D725" s="18" t="s">
        <v>203</v>
      </c>
      <c r="E725" s="20" t="s">
        <v>1356</v>
      </c>
      <c r="F725" s="9" t="s">
        <v>8</v>
      </c>
      <c r="G725" s="22">
        <v>85</v>
      </c>
      <c r="H725" s="10">
        <v>0.11</v>
      </c>
      <c r="I725" s="77">
        <f t="shared" si="13"/>
        <v>75.650000000000006</v>
      </c>
    </row>
    <row r="726" spans="1:9" x14ac:dyDescent="0.25">
      <c r="A726" s="9" t="s">
        <v>59</v>
      </c>
      <c r="B726" s="18" t="s">
        <v>750</v>
      </c>
      <c r="C726" s="9" t="s">
        <v>9</v>
      </c>
      <c r="D726" s="18" t="s">
        <v>203</v>
      </c>
      <c r="E726" s="20" t="s">
        <v>1357</v>
      </c>
      <c r="F726" s="9" t="s">
        <v>8</v>
      </c>
      <c r="G726" s="22">
        <v>459</v>
      </c>
      <c r="H726" s="10">
        <v>0.11</v>
      </c>
      <c r="I726" s="77">
        <f t="shared" si="13"/>
        <v>408.51</v>
      </c>
    </row>
    <row r="727" spans="1:9" x14ac:dyDescent="0.25">
      <c r="A727" s="9" t="s">
        <v>59</v>
      </c>
      <c r="B727" s="18" t="s">
        <v>751</v>
      </c>
      <c r="C727" s="9" t="s">
        <v>9</v>
      </c>
      <c r="D727" s="18" t="s">
        <v>203</v>
      </c>
      <c r="E727" s="20" t="s">
        <v>1358</v>
      </c>
      <c r="F727" s="9" t="s">
        <v>8</v>
      </c>
      <c r="G727" s="22">
        <v>79</v>
      </c>
      <c r="H727" s="10">
        <v>0.11</v>
      </c>
      <c r="I727" s="77">
        <f t="shared" ref="I727:I789" si="14">(G727)*(1-0.11)</f>
        <v>70.31</v>
      </c>
    </row>
    <row r="728" spans="1:9" x14ac:dyDescent="0.25">
      <c r="A728" s="9" t="s">
        <v>59</v>
      </c>
      <c r="B728" s="18" t="s">
        <v>752</v>
      </c>
      <c r="C728" s="9" t="s">
        <v>9</v>
      </c>
      <c r="D728" s="18" t="s">
        <v>203</v>
      </c>
      <c r="E728" s="20" t="s">
        <v>1359</v>
      </c>
      <c r="F728" s="9" t="s">
        <v>8</v>
      </c>
      <c r="G728" s="22">
        <v>129</v>
      </c>
      <c r="H728" s="10">
        <v>0.11</v>
      </c>
      <c r="I728" s="77">
        <f t="shared" si="14"/>
        <v>114.81</v>
      </c>
    </row>
    <row r="729" spans="1:9" x14ac:dyDescent="0.25">
      <c r="A729" s="9" t="s">
        <v>59</v>
      </c>
      <c r="B729" s="18" t="s">
        <v>753</v>
      </c>
      <c r="C729" s="9" t="s">
        <v>9</v>
      </c>
      <c r="D729" s="18" t="s">
        <v>203</v>
      </c>
      <c r="E729" s="20" t="s">
        <v>1360</v>
      </c>
      <c r="F729" s="9" t="s">
        <v>8</v>
      </c>
      <c r="G729" s="22">
        <v>149</v>
      </c>
      <c r="H729" s="10">
        <v>0.11</v>
      </c>
      <c r="I729" s="77">
        <f t="shared" si="14"/>
        <v>132.61000000000001</v>
      </c>
    </row>
    <row r="730" spans="1:9" x14ac:dyDescent="0.25">
      <c r="A730" s="9" t="s">
        <v>59</v>
      </c>
      <c r="B730" s="18" t="s">
        <v>754</v>
      </c>
      <c r="C730" s="9" t="s">
        <v>9</v>
      </c>
      <c r="D730" s="18" t="s">
        <v>203</v>
      </c>
      <c r="E730" s="20" t="s">
        <v>1361</v>
      </c>
      <c r="F730" s="9" t="s">
        <v>8</v>
      </c>
      <c r="G730" s="22">
        <v>419</v>
      </c>
      <c r="H730" s="10">
        <v>0.11</v>
      </c>
      <c r="I730" s="77">
        <f t="shared" si="14"/>
        <v>372.91</v>
      </c>
    </row>
    <row r="731" spans="1:9" x14ac:dyDescent="0.25">
      <c r="A731" s="9" t="s">
        <v>59</v>
      </c>
      <c r="B731" s="18" t="s">
        <v>755</v>
      </c>
      <c r="C731" s="9" t="s">
        <v>9</v>
      </c>
      <c r="D731" s="18" t="s">
        <v>203</v>
      </c>
      <c r="E731" s="20" t="s">
        <v>1362</v>
      </c>
      <c r="F731" s="9" t="s">
        <v>8</v>
      </c>
      <c r="G731" s="22">
        <v>639</v>
      </c>
      <c r="H731" s="10">
        <v>0.11</v>
      </c>
      <c r="I731" s="77">
        <f t="shared" si="14"/>
        <v>568.71</v>
      </c>
    </row>
    <row r="732" spans="1:9" x14ac:dyDescent="0.25">
      <c r="A732" s="9" t="s">
        <v>59</v>
      </c>
      <c r="B732" s="18" t="s">
        <v>756</v>
      </c>
      <c r="C732" s="9" t="s">
        <v>9</v>
      </c>
      <c r="D732" s="18" t="s">
        <v>203</v>
      </c>
      <c r="E732" s="20" t="s">
        <v>1363</v>
      </c>
      <c r="F732" s="9" t="s">
        <v>8</v>
      </c>
      <c r="G732" s="22">
        <v>55</v>
      </c>
      <c r="H732" s="10">
        <v>0.11</v>
      </c>
      <c r="I732" s="77">
        <f t="shared" si="14"/>
        <v>48.95</v>
      </c>
    </row>
    <row r="733" spans="1:9" x14ac:dyDescent="0.25">
      <c r="A733" s="9" t="s">
        <v>59</v>
      </c>
      <c r="B733" s="18" t="s">
        <v>757</v>
      </c>
      <c r="C733" s="9" t="s">
        <v>9</v>
      </c>
      <c r="D733" s="18" t="s">
        <v>203</v>
      </c>
      <c r="E733" s="20" t="s">
        <v>1364</v>
      </c>
      <c r="F733" s="9" t="s">
        <v>8</v>
      </c>
      <c r="G733" s="22">
        <v>94</v>
      </c>
      <c r="H733" s="10">
        <v>0.11</v>
      </c>
      <c r="I733" s="77">
        <f t="shared" si="14"/>
        <v>83.66</v>
      </c>
    </row>
    <row r="734" spans="1:9" x14ac:dyDescent="0.25">
      <c r="A734" s="9" t="s">
        <v>59</v>
      </c>
      <c r="B734" s="18" t="s">
        <v>758</v>
      </c>
      <c r="C734" s="9" t="s">
        <v>9</v>
      </c>
      <c r="D734" s="18" t="s">
        <v>203</v>
      </c>
      <c r="E734" s="20" t="s">
        <v>1365</v>
      </c>
      <c r="F734" s="9" t="s">
        <v>8</v>
      </c>
      <c r="G734" s="22">
        <v>74</v>
      </c>
      <c r="H734" s="10">
        <v>0.11</v>
      </c>
      <c r="I734" s="77">
        <f t="shared" si="14"/>
        <v>65.86</v>
      </c>
    </row>
    <row r="735" spans="1:9" x14ac:dyDescent="0.25">
      <c r="A735" s="9" t="s">
        <v>59</v>
      </c>
      <c r="B735" s="18" t="s">
        <v>759</v>
      </c>
      <c r="C735" s="9" t="s">
        <v>9</v>
      </c>
      <c r="D735" s="18" t="s">
        <v>203</v>
      </c>
      <c r="E735" s="20" t="s">
        <v>1366</v>
      </c>
      <c r="F735" s="9" t="s">
        <v>8</v>
      </c>
      <c r="G735" s="22">
        <v>69</v>
      </c>
      <c r="H735" s="10">
        <v>0.11</v>
      </c>
      <c r="I735" s="77">
        <f t="shared" si="14"/>
        <v>61.410000000000004</v>
      </c>
    </row>
    <row r="736" spans="1:9" x14ac:dyDescent="0.25">
      <c r="A736" s="9" t="s">
        <v>59</v>
      </c>
      <c r="B736" s="18" t="s">
        <v>760</v>
      </c>
      <c r="C736" s="9" t="s">
        <v>9</v>
      </c>
      <c r="D736" s="18" t="s">
        <v>203</v>
      </c>
      <c r="E736" s="20" t="s">
        <v>1367</v>
      </c>
      <c r="F736" s="9" t="s">
        <v>8</v>
      </c>
      <c r="G736" s="22">
        <v>3.67</v>
      </c>
      <c r="H736" s="10">
        <v>0.11</v>
      </c>
      <c r="I736" s="77">
        <f t="shared" si="14"/>
        <v>3.2663000000000002</v>
      </c>
    </row>
    <row r="737" spans="1:9" x14ac:dyDescent="0.25">
      <c r="A737" s="9" t="s">
        <v>59</v>
      </c>
      <c r="B737" s="18" t="s">
        <v>761</v>
      </c>
      <c r="C737" s="9" t="s">
        <v>9</v>
      </c>
      <c r="D737" s="18" t="s">
        <v>203</v>
      </c>
      <c r="E737" s="20" t="s">
        <v>1368</v>
      </c>
      <c r="F737" s="9" t="s">
        <v>8</v>
      </c>
      <c r="G737" s="22">
        <v>87</v>
      </c>
      <c r="H737" s="10">
        <v>0.11</v>
      </c>
      <c r="I737" s="77">
        <f t="shared" si="14"/>
        <v>77.430000000000007</v>
      </c>
    </row>
    <row r="738" spans="1:9" x14ac:dyDescent="0.25">
      <c r="A738" s="9" t="s">
        <v>59</v>
      </c>
      <c r="B738" s="18" t="s">
        <v>764</v>
      </c>
      <c r="C738" s="9" t="s">
        <v>9</v>
      </c>
      <c r="D738" s="18" t="s">
        <v>203</v>
      </c>
      <c r="E738" s="20" t="s">
        <v>1369</v>
      </c>
      <c r="F738" s="9" t="s">
        <v>8</v>
      </c>
      <c r="G738" s="22">
        <v>48</v>
      </c>
      <c r="H738" s="10">
        <v>0.11</v>
      </c>
      <c r="I738" s="77">
        <f t="shared" si="14"/>
        <v>42.72</v>
      </c>
    </row>
    <row r="739" spans="1:9" x14ac:dyDescent="0.25">
      <c r="A739" s="9" t="s">
        <v>59</v>
      </c>
      <c r="B739" s="18" t="s">
        <v>765</v>
      </c>
      <c r="C739" s="9" t="s">
        <v>9</v>
      </c>
      <c r="D739" s="18" t="s">
        <v>203</v>
      </c>
      <c r="E739" s="20" t="s">
        <v>1370</v>
      </c>
      <c r="F739" s="9" t="s">
        <v>8</v>
      </c>
      <c r="G739" s="22">
        <v>49</v>
      </c>
      <c r="H739" s="10">
        <v>0.11</v>
      </c>
      <c r="I739" s="77">
        <f t="shared" si="14"/>
        <v>43.61</v>
      </c>
    </row>
    <row r="740" spans="1:9" x14ac:dyDescent="0.25">
      <c r="A740" s="9" t="s">
        <v>59</v>
      </c>
      <c r="B740" s="18" t="s">
        <v>766</v>
      </c>
      <c r="C740" s="9" t="s">
        <v>9</v>
      </c>
      <c r="D740" s="18" t="s">
        <v>203</v>
      </c>
      <c r="E740" s="20" t="s">
        <v>1371</v>
      </c>
      <c r="F740" s="9" t="s">
        <v>8</v>
      </c>
      <c r="G740" s="22">
        <v>35</v>
      </c>
      <c r="H740" s="10">
        <v>0.11</v>
      </c>
      <c r="I740" s="77">
        <f t="shared" si="14"/>
        <v>31.150000000000002</v>
      </c>
    </row>
    <row r="741" spans="1:9" x14ac:dyDescent="0.25">
      <c r="A741" s="9" t="s">
        <v>59</v>
      </c>
      <c r="B741" s="18" t="s">
        <v>767</v>
      </c>
      <c r="C741" s="9" t="s">
        <v>9</v>
      </c>
      <c r="D741" s="18" t="s">
        <v>203</v>
      </c>
      <c r="E741" s="20" t="s">
        <v>1372</v>
      </c>
      <c r="F741" s="9" t="s">
        <v>8</v>
      </c>
      <c r="G741" s="22">
        <v>79</v>
      </c>
      <c r="H741" s="10">
        <v>0.11</v>
      </c>
      <c r="I741" s="77">
        <f t="shared" si="14"/>
        <v>70.31</v>
      </c>
    </row>
    <row r="742" spans="1:9" x14ac:dyDescent="0.25">
      <c r="A742" s="9" t="s">
        <v>59</v>
      </c>
      <c r="B742" s="18" t="s">
        <v>768</v>
      </c>
      <c r="C742" s="9" t="s">
        <v>9</v>
      </c>
      <c r="D742" s="18" t="s">
        <v>203</v>
      </c>
      <c r="E742" s="20" t="s">
        <v>1373</v>
      </c>
      <c r="F742" s="9" t="s">
        <v>8</v>
      </c>
      <c r="G742" s="22">
        <v>379</v>
      </c>
      <c r="H742" s="10">
        <v>0.11</v>
      </c>
      <c r="I742" s="77">
        <f t="shared" si="14"/>
        <v>337.31</v>
      </c>
    </row>
    <row r="743" spans="1:9" x14ac:dyDescent="0.25">
      <c r="A743" s="9" t="s">
        <v>59</v>
      </c>
      <c r="B743" s="18" t="s">
        <v>769</v>
      </c>
      <c r="C743" s="9" t="s">
        <v>9</v>
      </c>
      <c r="D743" s="18" t="s">
        <v>203</v>
      </c>
      <c r="E743" s="20" t="s">
        <v>1374</v>
      </c>
      <c r="F743" s="9" t="s">
        <v>8</v>
      </c>
      <c r="G743" s="22">
        <v>40</v>
      </c>
      <c r="H743" s="10">
        <v>0.11</v>
      </c>
      <c r="I743" s="77">
        <f t="shared" si="14"/>
        <v>35.6</v>
      </c>
    </row>
    <row r="744" spans="1:9" ht="30" x14ac:dyDescent="0.25">
      <c r="A744" s="9" t="s">
        <v>1476</v>
      </c>
      <c r="B744" s="18" t="s">
        <v>770</v>
      </c>
      <c r="C744" s="9" t="s">
        <v>9</v>
      </c>
      <c r="D744" s="18" t="s">
        <v>203</v>
      </c>
      <c r="E744" s="20" t="s">
        <v>1375</v>
      </c>
      <c r="F744" s="9" t="s">
        <v>8</v>
      </c>
      <c r="G744" s="22">
        <v>90.95</v>
      </c>
      <c r="H744" s="10">
        <v>0.11</v>
      </c>
      <c r="I744" s="77">
        <f t="shared" si="14"/>
        <v>80.94550000000001</v>
      </c>
    </row>
    <row r="745" spans="1:9" x14ac:dyDescent="0.25">
      <c r="A745" s="9" t="s">
        <v>59</v>
      </c>
      <c r="B745" s="18" t="s">
        <v>771</v>
      </c>
      <c r="C745" s="9" t="s">
        <v>9</v>
      </c>
      <c r="D745" s="18" t="s">
        <v>203</v>
      </c>
      <c r="E745" s="20" t="s">
        <v>1376</v>
      </c>
      <c r="F745" s="9" t="s">
        <v>8</v>
      </c>
      <c r="G745" s="22">
        <v>12.5</v>
      </c>
      <c r="H745" s="10">
        <v>0.11</v>
      </c>
      <c r="I745" s="77">
        <f t="shared" si="14"/>
        <v>11.125</v>
      </c>
    </row>
    <row r="746" spans="1:9" x14ac:dyDescent="0.25">
      <c r="A746" s="9" t="s">
        <v>59</v>
      </c>
      <c r="B746" s="18" t="s">
        <v>772</v>
      </c>
      <c r="C746" s="9" t="s">
        <v>9</v>
      </c>
      <c r="D746" s="18" t="s">
        <v>203</v>
      </c>
      <c r="E746" s="20" t="s">
        <v>1377</v>
      </c>
      <c r="F746" s="9" t="s">
        <v>8</v>
      </c>
      <c r="G746" s="22">
        <v>5.5</v>
      </c>
      <c r="H746" s="10">
        <v>0.11</v>
      </c>
      <c r="I746" s="77">
        <f t="shared" si="14"/>
        <v>4.8950000000000005</v>
      </c>
    </row>
    <row r="747" spans="1:9" x14ac:dyDescent="0.25">
      <c r="A747" s="9" t="s">
        <v>59</v>
      </c>
      <c r="B747" s="18" t="s">
        <v>773</v>
      </c>
      <c r="C747" s="9" t="s">
        <v>9</v>
      </c>
      <c r="D747" s="18" t="s">
        <v>203</v>
      </c>
      <c r="E747" s="20" t="s">
        <v>1378</v>
      </c>
      <c r="F747" s="9" t="s">
        <v>8</v>
      </c>
      <c r="G747" s="22">
        <v>89</v>
      </c>
      <c r="H747" s="10">
        <v>0.11</v>
      </c>
      <c r="I747" s="77">
        <f t="shared" si="14"/>
        <v>79.210000000000008</v>
      </c>
    </row>
    <row r="748" spans="1:9" x14ac:dyDescent="0.25">
      <c r="A748" s="9" t="s">
        <v>59</v>
      </c>
      <c r="B748" s="18" t="s">
        <v>774</v>
      </c>
      <c r="C748" s="9" t="s">
        <v>9</v>
      </c>
      <c r="D748" s="18" t="s">
        <v>203</v>
      </c>
      <c r="E748" s="20" t="s">
        <v>1379</v>
      </c>
      <c r="F748" s="9" t="s">
        <v>8</v>
      </c>
      <c r="G748" s="22">
        <v>11</v>
      </c>
      <c r="H748" s="10">
        <v>0.11</v>
      </c>
      <c r="I748" s="77">
        <f t="shared" si="14"/>
        <v>9.7900000000000009</v>
      </c>
    </row>
    <row r="749" spans="1:9" x14ac:dyDescent="0.25">
      <c r="A749" s="9" t="s">
        <v>59</v>
      </c>
      <c r="B749" s="18" t="s">
        <v>775</v>
      </c>
      <c r="C749" s="9" t="s">
        <v>9</v>
      </c>
      <c r="D749" s="18" t="s">
        <v>203</v>
      </c>
      <c r="E749" s="20" t="s">
        <v>1380</v>
      </c>
      <c r="F749" s="9" t="s">
        <v>8</v>
      </c>
      <c r="G749" s="22">
        <v>217.05</v>
      </c>
      <c r="H749" s="10">
        <v>0.11</v>
      </c>
      <c r="I749" s="77">
        <f t="shared" si="14"/>
        <v>193.17450000000002</v>
      </c>
    </row>
    <row r="750" spans="1:9" x14ac:dyDescent="0.25">
      <c r="A750" s="9" t="s">
        <v>59</v>
      </c>
      <c r="B750" s="18" t="s">
        <v>776</v>
      </c>
      <c r="C750" s="9" t="s">
        <v>9</v>
      </c>
      <c r="D750" s="18" t="s">
        <v>203</v>
      </c>
      <c r="E750" s="20" t="s">
        <v>1381</v>
      </c>
      <c r="F750" s="9" t="s">
        <v>8</v>
      </c>
      <c r="G750" s="22">
        <v>182.67</v>
      </c>
      <c r="H750" s="10">
        <v>0.11</v>
      </c>
      <c r="I750" s="77">
        <f t="shared" si="14"/>
        <v>162.5763</v>
      </c>
    </row>
    <row r="751" spans="1:9" ht="30" x14ac:dyDescent="0.25">
      <c r="A751" s="9" t="s">
        <v>1471</v>
      </c>
      <c r="B751" s="18" t="s">
        <v>777</v>
      </c>
      <c r="C751" s="9" t="s">
        <v>9</v>
      </c>
      <c r="D751" s="18" t="s">
        <v>203</v>
      </c>
      <c r="E751" s="20" t="s">
        <v>1382</v>
      </c>
      <c r="F751" s="9" t="s">
        <v>8</v>
      </c>
      <c r="G751" s="22">
        <v>150</v>
      </c>
      <c r="H751" s="10">
        <v>0.11</v>
      </c>
      <c r="I751" s="77">
        <f t="shared" si="14"/>
        <v>133.5</v>
      </c>
    </row>
    <row r="752" spans="1:9" x14ac:dyDescent="0.25">
      <c r="A752" s="9" t="s">
        <v>59</v>
      </c>
      <c r="B752" s="18" t="s">
        <v>778</v>
      </c>
      <c r="C752" s="9" t="s">
        <v>9</v>
      </c>
      <c r="D752" s="18" t="s">
        <v>203</v>
      </c>
      <c r="E752" s="20" t="s">
        <v>1383</v>
      </c>
      <c r="F752" s="9" t="s">
        <v>8</v>
      </c>
      <c r="G752" s="22">
        <v>79</v>
      </c>
      <c r="H752" s="10">
        <v>0.11</v>
      </c>
      <c r="I752" s="77">
        <f t="shared" si="14"/>
        <v>70.31</v>
      </c>
    </row>
    <row r="753" spans="1:9" ht="30" x14ac:dyDescent="0.25">
      <c r="A753" s="9" t="s">
        <v>59</v>
      </c>
      <c r="B753" s="18" t="s">
        <v>779</v>
      </c>
      <c r="C753" s="9" t="s">
        <v>9</v>
      </c>
      <c r="D753" s="18" t="s">
        <v>203</v>
      </c>
      <c r="E753" s="20" t="s">
        <v>1384</v>
      </c>
      <c r="F753" s="9" t="s">
        <v>8</v>
      </c>
      <c r="G753" s="22">
        <v>220</v>
      </c>
      <c r="H753" s="10">
        <v>0.11</v>
      </c>
      <c r="I753" s="77">
        <f t="shared" si="14"/>
        <v>195.8</v>
      </c>
    </row>
    <row r="754" spans="1:9" ht="30" x14ac:dyDescent="0.25">
      <c r="A754" s="9" t="s">
        <v>59</v>
      </c>
      <c r="B754" s="18" t="s">
        <v>780</v>
      </c>
      <c r="C754" s="9" t="s">
        <v>9</v>
      </c>
      <c r="D754" s="18" t="s">
        <v>203</v>
      </c>
      <c r="E754" s="20" t="s">
        <v>1385</v>
      </c>
      <c r="F754" s="9" t="s">
        <v>8</v>
      </c>
      <c r="G754" s="22">
        <v>304</v>
      </c>
      <c r="H754" s="10">
        <v>0.11</v>
      </c>
      <c r="I754" s="77">
        <f t="shared" si="14"/>
        <v>270.56</v>
      </c>
    </row>
    <row r="755" spans="1:9" x14ac:dyDescent="0.25">
      <c r="A755" s="9" t="s">
        <v>59</v>
      </c>
      <c r="B755" s="18" t="s">
        <v>781</v>
      </c>
      <c r="C755" s="9" t="s">
        <v>9</v>
      </c>
      <c r="D755" s="18" t="s">
        <v>203</v>
      </c>
      <c r="E755" s="20" t="s">
        <v>1386</v>
      </c>
      <c r="F755" s="9" t="s">
        <v>8</v>
      </c>
      <c r="G755" s="22">
        <v>100</v>
      </c>
      <c r="H755" s="10">
        <v>0.11</v>
      </c>
      <c r="I755" s="77">
        <f t="shared" si="14"/>
        <v>89</v>
      </c>
    </row>
    <row r="756" spans="1:9" x14ac:dyDescent="0.25">
      <c r="A756" s="9" t="s">
        <v>59</v>
      </c>
      <c r="B756" s="18" t="s">
        <v>782</v>
      </c>
      <c r="C756" s="9" t="s">
        <v>9</v>
      </c>
      <c r="D756" s="18" t="s">
        <v>203</v>
      </c>
      <c r="E756" s="20" t="s">
        <v>1387</v>
      </c>
      <c r="F756" s="9" t="s">
        <v>8</v>
      </c>
      <c r="G756" s="22">
        <v>52</v>
      </c>
      <c r="H756" s="10">
        <v>0.11</v>
      </c>
      <c r="I756" s="77">
        <f t="shared" si="14"/>
        <v>46.28</v>
      </c>
    </row>
    <row r="757" spans="1:9" x14ac:dyDescent="0.25">
      <c r="A757" s="9" t="s">
        <v>59</v>
      </c>
      <c r="B757" s="18" t="s">
        <v>783</v>
      </c>
      <c r="C757" s="9" t="s">
        <v>9</v>
      </c>
      <c r="D757" s="18" t="s">
        <v>203</v>
      </c>
      <c r="E757" s="20" t="s">
        <v>1388</v>
      </c>
      <c r="F757" s="9" t="s">
        <v>8</v>
      </c>
      <c r="G757" s="22">
        <v>52</v>
      </c>
      <c r="H757" s="10">
        <v>0.11</v>
      </c>
      <c r="I757" s="77">
        <f t="shared" si="14"/>
        <v>46.28</v>
      </c>
    </row>
    <row r="758" spans="1:9" x14ac:dyDescent="0.25">
      <c r="A758" s="9" t="s">
        <v>59</v>
      </c>
      <c r="B758" s="18" t="s">
        <v>784</v>
      </c>
      <c r="C758" s="9" t="s">
        <v>9</v>
      </c>
      <c r="D758" s="18" t="s">
        <v>203</v>
      </c>
      <c r="E758" s="20" t="s">
        <v>1389</v>
      </c>
      <c r="F758" s="9" t="s">
        <v>8</v>
      </c>
      <c r="G758" s="22">
        <v>150</v>
      </c>
      <c r="H758" s="10">
        <v>0.11</v>
      </c>
      <c r="I758" s="77">
        <f t="shared" si="14"/>
        <v>133.5</v>
      </c>
    </row>
    <row r="759" spans="1:9" ht="30" x14ac:dyDescent="0.25">
      <c r="A759" s="9" t="s">
        <v>59</v>
      </c>
      <c r="B759" s="18" t="s">
        <v>785</v>
      </c>
      <c r="C759" s="9" t="s">
        <v>9</v>
      </c>
      <c r="D759" s="18" t="s">
        <v>203</v>
      </c>
      <c r="E759" s="20" t="s">
        <v>1390</v>
      </c>
      <c r="F759" s="9" t="s">
        <v>8</v>
      </c>
      <c r="G759" s="22">
        <v>49</v>
      </c>
      <c r="H759" s="10">
        <v>0.11</v>
      </c>
      <c r="I759" s="77">
        <f t="shared" si="14"/>
        <v>43.61</v>
      </c>
    </row>
    <row r="760" spans="1:9" ht="30" x14ac:dyDescent="0.25">
      <c r="A760" s="9" t="s">
        <v>59</v>
      </c>
      <c r="B760" s="18" t="s">
        <v>786</v>
      </c>
      <c r="C760" s="9" t="s">
        <v>9</v>
      </c>
      <c r="D760" s="18" t="s">
        <v>203</v>
      </c>
      <c r="E760" s="20" t="s">
        <v>1391</v>
      </c>
      <c r="F760" s="9" t="s">
        <v>8</v>
      </c>
      <c r="G760" s="22">
        <v>360</v>
      </c>
      <c r="H760" s="10">
        <v>0.11</v>
      </c>
      <c r="I760" s="77">
        <f t="shared" si="14"/>
        <v>320.39999999999998</v>
      </c>
    </row>
    <row r="761" spans="1:9" x14ac:dyDescent="0.25">
      <c r="A761" s="9" t="s">
        <v>59</v>
      </c>
      <c r="B761" s="18" t="s">
        <v>787</v>
      </c>
      <c r="C761" s="9" t="s">
        <v>9</v>
      </c>
      <c r="D761" s="18" t="s">
        <v>203</v>
      </c>
      <c r="E761" s="20" t="s">
        <v>1392</v>
      </c>
      <c r="F761" s="9" t="s">
        <v>8</v>
      </c>
      <c r="G761" s="22">
        <v>70</v>
      </c>
      <c r="H761" s="10">
        <v>0.11</v>
      </c>
      <c r="I761" s="77">
        <f t="shared" si="14"/>
        <v>62.300000000000004</v>
      </c>
    </row>
    <row r="762" spans="1:9" x14ac:dyDescent="0.25">
      <c r="A762" s="9" t="s">
        <v>59</v>
      </c>
      <c r="B762" s="18" t="s">
        <v>788</v>
      </c>
      <c r="C762" s="9" t="s">
        <v>9</v>
      </c>
      <c r="D762" s="18" t="s">
        <v>203</v>
      </c>
      <c r="E762" s="20" t="s">
        <v>1393</v>
      </c>
      <c r="F762" s="9" t="s">
        <v>8</v>
      </c>
      <c r="G762" s="22">
        <v>79</v>
      </c>
      <c r="H762" s="10">
        <v>0.11</v>
      </c>
      <c r="I762" s="77">
        <f t="shared" si="14"/>
        <v>70.31</v>
      </c>
    </row>
    <row r="763" spans="1:9" x14ac:dyDescent="0.25">
      <c r="A763" s="9" t="s">
        <v>59</v>
      </c>
      <c r="B763" s="18" t="s">
        <v>789</v>
      </c>
      <c r="C763" s="9" t="s">
        <v>9</v>
      </c>
      <c r="D763" s="18" t="s">
        <v>203</v>
      </c>
      <c r="E763" s="20" t="s">
        <v>1394</v>
      </c>
      <c r="F763" s="9" t="s">
        <v>8</v>
      </c>
      <c r="G763" s="22">
        <v>69</v>
      </c>
      <c r="H763" s="10">
        <v>0.11</v>
      </c>
      <c r="I763" s="77">
        <f t="shared" si="14"/>
        <v>61.410000000000004</v>
      </c>
    </row>
    <row r="764" spans="1:9" x14ac:dyDescent="0.25">
      <c r="A764" s="9" t="s">
        <v>59</v>
      </c>
      <c r="B764" s="18" t="s">
        <v>790</v>
      </c>
      <c r="C764" s="9" t="s">
        <v>9</v>
      </c>
      <c r="D764" s="18" t="s">
        <v>203</v>
      </c>
      <c r="E764" s="20" t="s">
        <v>1395</v>
      </c>
      <c r="F764" s="9" t="s">
        <v>8</v>
      </c>
      <c r="G764" s="22">
        <v>89</v>
      </c>
      <c r="H764" s="10">
        <v>0.11</v>
      </c>
      <c r="I764" s="77">
        <f t="shared" si="14"/>
        <v>79.210000000000008</v>
      </c>
    </row>
    <row r="765" spans="1:9" x14ac:dyDescent="0.25">
      <c r="A765" s="9" t="s">
        <v>59</v>
      </c>
      <c r="B765" s="18" t="s">
        <v>791</v>
      </c>
      <c r="C765" s="9" t="s">
        <v>9</v>
      </c>
      <c r="D765" s="18" t="s">
        <v>203</v>
      </c>
      <c r="E765" s="20" t="s">
        <v>1396</v>
      </c>
      <c r="F765" s="9" t="s">
        <v>8</v>
      </c>
      <c r="G765" s="22">
        <v>39</v>
      </c>
      <c r="H765" s="10">
        <v>0.11</v>
      </c>
      <c r="I765" s="77">
        <f t="shared" si="14"/>
        <v>34.71</v>
      </c>
    </row>
    <row r="766" spans="1:9" x14ac:dyDescent="0.25">
      <c r="A766" s="9" t="s">
        <v>59</v>
      </c>
      <c r="B766" s="18" t="s">
        <v>792</v>
      </c>
      <c r="C766" s="9" t="s">
        <v>9</v>
      </c>
      <c r="D766" s="18" t="s">
        <v>203</v>
      </c>
      <c r="E766" s="20" t="s">
        <v>1397</v>
      </c>
      <c r="F766" s="9" t="s">
        <v>8</v>
      </c>
      <c r="G766" s="22">
        <v>69</v>
      </c>
      <c r="H766" s="10">
        <v>0.11</v>
      </c>
      <c r="I766" s="77">
        <f t="shared" si="14"/>
        <v>61.410000000000004</v>
      </c>
    </row>
    <row r="767" spans="1:9" x14ac:dyDescent="0.25">
      <c r="A767" s="9" t="s">
        <v>59</v>
      </c>
      <c r="B767" s="18" t="s">
        <v>793</v>
      </c>
      <c r="C767" s="9" t="s">
        <v>9</v>
      </c>
      <c r="D767" s="18" t="s">
        <v>203</v>
      </c>
      <c r="E767" s="20" t="s">
        <v>1398</v>
      </c>
      <c r="F767" s="9" t="s">
        <v>8</v>
      </c>
      <c r="G767" s="22">
        <v>149</v>
      </c>
      <c r="H767" s="10">
        <v>0.11</v>
      </c>
      <c r="I767" s="77">
        <f t="shared" si="14"/>
        <v>132.61000000000001</v>
      </c>
    </row>
    <row r="768" spans="1:9" x14ac:dyDescent="0.25">
      <c r="A768" s="9" t="s">
        <v>59</v>
      </c>
      <c r="B768" s="18" t="s">
        <v>794</v>
      </c>
      <c r="C768" s="9" t="s">
        <v>9</v>
      </c>
      <c r="D768" s="18" t="s">
        <v>203</v>
      </c>
      <c r="E768" s="20" t="s">
        <v>1399</v>
      </c>
      <c r="F768" s="9" t="s">
        <v>8</v>
      </c>
      <c r="G768" s="22">
        <v>24</v>
      </c>
      <c r="H768" s="10">
        <v>0.11</v>
      </c>
      <c r="I768" s="77">
        <f t="shared" si="14"/>
        <v>21.36</v>
      </c>
    </row>
    <row r="769" spans="1:9" x14ac:dyDescent="0.25">
      <c r="A769" s="9" t="s">
        <v>59</v>
      </c>
      <c r="B769" s="18" t="s">
        <v>795</v>
      </c>
      <c r="C769" s="9" t="s">
        <v>9</v>
      </c>
      <c r="D769" s="18" t="s">
        <v>203</v>
      </c>
      <c r="E769" s="20" t="s">
        <v>1400</v>
      </c>
      <c r="F769" s="9" t="s">
        <v>8</v>
      </c>
      <c r="G769" s="22">
        <v>217.14</v>
      </c>
      <c r="H769" s="10">
        <v>0.11</v>
      </c>
      <c r="I769" s="77">
        <f t="shared" si="14"/>
        <v>193.25459999999998</v>
      </c>
    </row>
    <row r="770" spans="1:9" x14ac:dyDescent="0.25">
      <c r="A770" s="9" t="s">
        <v>59</v>
      </c>
      <c r="B770" s="18" t="s">
        <v>796</v>
      </c>
      <c r="C770" s="9" t="s">
        <v>9</v>
      </c>
      <c r="D770" s="18" t="s">
        <v>203</v>
      </c>
      <c r="E770" s="20" t="s">
        <v>1401</v>
      </c>
      <c r="F770" s="9" t="s">
        <v>8</v>
      </c>
      <c r="G770" s="22">
        <v>83</v>
      </c>
      <c r="H770" s="10">
        <v>0.11</v>
      </c>
      <c r="I770" s="77">
        <f t="shared" si="14"/>
        <v>73.87</v>
      </c>
    </row>
    <row r="771" spans="1:9" x14ac:dyDescent="0.25">
      <c r="A771" s="9" t="s">
        <v>59</v>
      </c>
      <c r="B771" s="18" t="s">
        <v>797</v>
      </c>
      <c r="C771" s="9" t="s">
        <v>9</v>
      </c>
      <c r="D771" s="18" t="s">
        <v>203</v>
      </c>
      <c r="E771" s="20" t="s">
        <v>1402</v>
      </c>
      <c r="F771" s="9" t="s">
        <v>8</v>
      </c>
      <c r="G771" s="22">
        <v>40</v>
      </c>
      <c r="H771" s="10">
        <v>0.11</v>
      </c>
      <c r="I771" s="77">
        <f t="shared" si="14"/>
        <v>35.6</v>
      </c>
    </row>
    <row r="772" spans="1:9" ht="30" x14ac:dyDescent="0.25">
      <c r="A772" s="9" t="s">
        <v>59</v>
      </c>
      <c r="B772" s="18" t="s">
        <v>798</v>
      </c>
      <c r="C772" s="9" t="s">
        <v>9</v>
      </c>
      <c r="D772" s="18" t="s">
        <v>203</v>
      </c>
      <c r="E772" s="20" t="s">
        <v>1403</v>
      </c>
      <c r="F772" s="9" t="s">
        <v>8</v>
      </c>
      <c r="G772" s="22">
        <v>15</v>
      </c>
      <c r="H772" s="10">
        <v>0.11</v>
      </c>
      <c r="I772" s="77">
        <f t="shared" si="14"/>
        <v>13.35</v>
      </c>
    </row>
    <row r="773" spans="1:9" x14ac:dyDescent="0.25">
      <c r="A773" s="9" t="s">
        <v>59</v>
      </c>
      <c r="B773" s="18" t="s">
        <v>799</v>
      </c>
      <c r="C773" s="9" t="s">
        <v>9</v>
      </c>
      <c r="D773" s="18" t="s">
        <v>203</v>
      </c>
      <c r="E773" s="20" t="s">
        <v>1404</v>
      </c>
      <c r="F773" s="9" t="s">
        <v>8</v>
      </c>
      <c r="G773" s="22">
        <v>259</v>
      </c>
      <c r="H773" s="10">
        <v>0.11</v>
      </c>
      <c r="I773" s="77">
        <f t="shared" si="14"/>
        <v>230.51</v>
      </c>
    </row>
    <row r="774" spans="1:9" x14ac:dyDescent="0.25">
      <c r="A774" s="9" t="s">
        <v>59</v>
      </c>
      <c r="B774" s="18" t="s">
        <v>800</v>
      </c>
      <c r="C774" s="9" t="s">
        <v>9</v>
      </c>
      <c r="D774" s="18" t="s">
        <v>203</v>
      </c>
      <c r="E774" s="20" t="s">
        <v>1405</v>
      </c>
      <c r="F774" s="9" t="s">
        <v>8</v>
      </c>
      <c r="G774" s="22">
        <v>120</v>
      </c>
      <c r="H774" s="10">
        <v>0.11</v>
      </c>
      <c r="I774" s="77">
        <f t="shared" si="14"/>
        <v>106.8</v>
      </c>
    </row>
    <row r="775" spans="1:9" x14ac:dyDescent="0.25">
      <c r="A775" s="9" t="s">
        <v>59</v>
      </c>
      <c r="B775" s="18" t="s">
        <v>801</v>
      </c>
      <c r="C775" s="9" t="s">
        <v>9</v>
      </c>
      <c r="D775" s="18" t="s">
        <v>203</v>
      </c>
      <c r="E775" s="20" t="s">
        <v>1406</v>
      </c>
      <c r="F775" s="9" t="s">
        <v>8</v>
      </c>
      <c r="G775" s="22">
        <v>69</v>
      </c>
      <c r="H775" s="10">
        <v>0.11</v>
      </c>
      <c r="I775" s="77">
        <f t="shared" si="14"/>
        <v>61.410000000000004</v>
      </c>
    </row>
    <row r="776" spans="1:9" x14ac:dyDescent="0.25">
      <c r="A776" s="9" t="s">
        <v>59</v>
      </c>
      <c r="B776" s="18" t="s">
        <v>802</v>
      </c>
      <c r="C776" s="9" t="s">
        <v>9</v>
      </c>
      <c r="D776" s="18" t="s">
        <v>203</v>
      </c>
      <c r="E776" s="20" t="s">
        <v>1407</v>
      </c>
      <c r="F776" s="9" t="s">
        <v>8</v>
      </c>
      <c r="G776" s="22">
        <v>30</v>
      </c>
      <c r="H776" s="10">
        <v>0.11</v>
      </c>
      <c r="I776" s="77">
        <f t="shared" si="14"/>
        <v>26.7</v>
      </c>
    </row>
    <row r="777" spans="1:9" x14ac:dyDescent="0.25">
      <c r="A777" s="9" t="s">
        <v>59</v>
      </c>
      <c r="B777" s="18" t="s">
        <v>803</v>
      </c>
      <c r="C777" s="9" t="s">
        <v>9</v>
      </c>
      <c r="D777" s="18" t="s">
        <v>203</v>
      </c>
      <c r="E777" s="20" t="s">
        <v>1408</v>
      </c>
      <c r="F777" s="9" t="s">
        <v>8</v>
      </c>
      <c r="G777" s="22">
        <v>103</v>
      </c>
      <c r="H777" s="10">
        <v>0.11</v>
      </c>
      <c r="I777" s="77">
        <f t="shared" si="14"/>
        <v>91.67</v>
      </c>
    </row>
    <row r="778" spans="1:9" x14ac:dyDescent="0.25">
      <c r="A778" s="9" t="s">
        <v>59</v>
      </c>
      <c r="B778" s="18" t="s">
        <v>804</v>
      </c>
      <c r="C778" s="9" t="s">
        <v>9</v>
      </c>
      <c r="D778" s="18" t="s">
        <v>203</v>
      </c>
      <c r="E778" s="20" t="s">
        <v>1409</v>
      </c>
      <c r="F778" s="9" t="s">
        <v>8</v>
      </c>
      <c r="G778" s="22">
        <v>70</v>
      </c>
      <c r="H778" s="10">
        <v>0.11</v>
      </c>
      <c r="I778" s="77">
        <f t="shared" si="14"/>
        <v>62.300000000000004</v>
      </c>
    </row>
    <row r="779" spans="1:9" x14ac:dyDescent="0.25">
      <c r="A779" s="9" t="s">
        <v>59</v>
      </c>
      <c r="B779" s="18" t="s">
        <v>805</v>
      </c>
      <c r="C779" s="9" t="s">
        <v>9</v>
      </c>
      <c r="D779" s="18" t="s">
        <v>203</v>
      </c>
      <c r="E779" s="20" t="s">
        <v>1410</v>
      </c>
      <c r="F779" s="9" t="s">
        <v>8</v>
      </c>
      <c r="G779" s="22">
        <v>40</v>
      </c>
      <c r="H779" s="10">
        <v>0.11</v>
      </c>
      <c r="I779" s="77">
        <f t="shared" si="14"/>
        <v>35.6</v>
      </c>
    </row>
    <row r="780" spans="1:9" x14ac:dyDescent="0.25">
      <c r="A780" s="9" t="s">
        <v>59</v>
      </c>
      <c r="B780" s="18" t="s">
        <v>806</v>
      </c>
      <c r="C780" s="9" t="s">
        <v>9</v>
      </c>
      <c r="D780" s="18" t="s">
        <v>203</v>
      </c>
      <c r="E780" s="20" t="s">
        <v>1411</v>
      </c>
      <c r="F780" s="9" t="s">
        <v>8</v>
      </c>
      <c r="G780" s="22">
        <v>30</v>
      </c>
      <c r="H780" s="10">
        <v>0.11</v>
      </c>
      <c r="I780" s="77">
        <f t="shared" si="14"/>
        <v>26.7</v>
      </c>
    </row>
    <row r="781" spans="1:9" x14ac:dyDescent="0.25">
      <c r="A781" s="9" t="s">
        <v>59</v>
      </c>
      <c r="B781" s="18" t="s">
        <v>808</v>
      </c>
      <c r="C781" s="9" t="s">
        <v>9</v>
      </c>
      <c r="D781" s="18" t="s">
        <v>203</v>
      </c>
      <c r="E781" s="20" t="s">
        <v>1412</v>
      </c>
      <c r="F781" s="9" t="s">
        <v>8</v>
      </c>
      <c r="G781" s="22">
        <v>109</v>
      </c>
      <c r="H781" s="10">
        <v>0.11</v>
      </c>
      <c r="I781" s="77">
        <f t="shared" si="14"/>
        <v>97.01</v>
      </c>
    </row>
    <row r="782" spans="1:9" ht="30" x14ac:dyDescent="0.25">
      <c r="A782" s="9" t="s">
        <v>59</v>
      </c>
      <c r="B782" s="18" t="s">
        <v>809</v>
      </c>
      <c r="C782" s="9" t="s">
        <v>9</v>
      </c>
      <c r="D782" s="18" t="s">
        <v>203</v>
      </c>
      <c r="E782" s="20" t="s">
        <v>1413</v>
      </c>
      <c r="F782" s="9" t="s">
        <v>8</v>
      </c>
      <c r="G782" s="22">
        <v>399</v>
      </c>
      <c r="H782" s="10">
        <v>0.11</v>
      </c>
      <c r="I782" s="77">
        <f t="shared" si="14"/>
        <v>355.11</v>
      </c>
    </row>
    <row r="783" spans="1:9" x14ac:dyDescent="0.25">
      <c r="A783" s="9" t="s">
        <v>59</v>
      </c>
      <c r="B783" s="18" t="s">
        <v>810</v>
      </c>
      <c r="C783" s="9" t="s">
        <v>9</v>
      </c>
      <c r="D783" s="18" t="s">
        <v>203</v>
      </c>
      <c r="E783" s="20" t="s">
        <v>1414</v>
      </c>
      <c r="F783" s="9" t="s">
        <v>8</v>
      </c>
      <c r="G783" s="22">
        <v>79</v>
      </c>
      <c r="H783" s="10">
        <v>0.11</v>
      </c>
      <c r="I783" s="77">
        <f t="shared" si="14"/>
        <v>70.31</v>
      </c>
    </row>
    <row r="784" spans="1:9" ht="30" x14ac:dyDescent="0.25">
      <c r="A784" s="9" t="s">
        <v>59</v>
      </c>
      <c r="B784" s="18" t="s">
        <v>811</v>
      </c>
      <c r="C784" s="9" t="s">
        <v>9</v>
      </c>
      <c r="D784" s="18" t="s">
        <v>203</v>
      </c>
      <c r="E784" s="20" t="s">
        <v>1415</v>
      </c>
      <c r="F784" s="9" t="s">
        <v>8</v>
      </c>
      <c r="G784" s="22">
        <v>99</v>
      </c>
      <c r="H784" s="10">
        <v>0.11</v>
      </c>
      <c r="I784" s="77">
        <f t="shared" si="14"/>
        <v>88.11</v>
      </c>
    </row>
    <row r="785" spans="1:9" ht="30" x14ac:dyDescent="0.25">
      <c r="A785" s="9" t="s">
        <v>59</v>
      </c>
      <c r="B785" s="18" t="s">
        <v>812</v>
      </c>
      <c r="C785" s="9" t="s">
        <v>9</v>
      </c>
      <c r="D785" s="18" t="s">
        <v>203</v>
      </c>
      <c r="E785" s="20" t="s">
        <v>1416</v>
      </c>
      <c r="F785" s="9" t="s">
        <v>8</v>
      </c>
      <c r="G785" s="22">
        <v>149</v>
      </c>
      <c r="H785" s="10">
        <v>0.11</v>
      </c>
      <c r="I785" s="77">
        <f t="shared" si="14"/>
        <v>132.61000000000001</v>
      </c>
    </row>
    <row r="786" spans="1:9" x14ac:dyDescent="0.25">
      <c r="A786" s="9" t="s">
        <v>59</v>
      </c>
      <c r="B786" s="18" t="s">
        <v>813</v>
      </c>
      <c r="C786" s="9" t="s">
        <v>9</v>
      </c>
      <c r="D786" s="18" t="s">
        <v>203</v>
      </c>
      <c r="E786" s="20" t="s">
        <v>1417</v>
      </c>
      <c r="F786" s="9" t="s">
        <v>8</v>
      </c>
      <c r="G786" s="22">
        <v>69</v>
      </c>
      <c r="H786" s="10">
        <v>0.11</v>
      </c>
      <c r="I786" s="77">
        <f t="shared" si="14"/>
        <v>61.410000000000004</v>
      </c>
    </row>
    <row r="787" spans="1:9" x14ac:dyDescent="0.25">
      <c r="A787" s="9" t="s">
        <v>59</v>
      </c>
      <c r="B787" s="18" t="s">
        <v>814</v>
      </c>
      <c r="C787" s="9" t="s">
        <v>9</v>
      </c>
      <c r="D787" s="18" t="s">
        <v>203</v>
      </c>
      <c r="E787" s="20" t="s">
        <v>1418</v>
      </c>
      <c r="F787" s="9" t="s">
        <v>8</v>
      </c>
      <c r="G787" s="22">
        <v>419</v>
      </c>
      <c r="H787" s="10">
        <v>0.11</v>
      </c>
      <c r="I787" s="77">
        <f t="shared" si="14"/>
        <v>372.91</v>
      </c>
    </row>
    <row r="788" spans="1:9" x14ac:dyDescent="0.25">
      <c r="A788" s="9" t="s">
        <v>59</v>
      </c>
      <c r="B788" s="18" t="s">
        <v>815</v>
      </c>
      <c r="C788" s="9" t="s">
        <v>9</v>
      </c>
      <c r="D788" s="18" t="s">
        <v>203</v>
      </c>
      <c r="E788" s="20" t="s">
        <v>1419</v>
      </c>
      <c r="F788" s="9" t="s">
        <v>8</v>
      </c>
      <c r="G788" s="22">
        <v>129</v>
      </c>
      <c r="H788" s="10">
        <v>0.11</v>
      </c>
      <c r="I788" s="77">
        <f t="shared" si="14"/>
        <v>114.81</v>
      </c>
    </row>
    <row r="789" spans="1:9" x14ac:dyDescent="0.25">
      <c r="A789" s="9" t="s">
        <v>59</v>
      </c>
      <c r="B789" s="18" t="s">
        <v>816</v>
      </c>
      <c r="C789" s="9" t="s">
        <v>9</v>
      </c>
      <c r="D789" s="18" t="s">
        <v>203</v>
      </c>
      <c r="E789" s="20" t="s">
        <v>1420</v>
      </c>
      <c r="F789" s="9" t="s">
        <v>8</v>
      </c>
      <c r="G789" s="22">
        <v>639</v>
      </c>
      <c r="H789" s="10">
        <v>0.11</v>
      </c>
      <c r="I789" s="77">
        <f t="shared" si="14"/>
        <v>568.71</v>
      </c>
    </row>
    <row r="790" spans="1:9" ht="30" x14ac:dyDescent="0.25">
      <c r="A790" s="9" t="s">
        <v>59</v>
      </c>
      <c r="B790" s="18" t="s">
        <v>817</v>
      </c>
      <c r="C790" s="9" t="s">
        <v>9</v>
      </c>
      <c r="D790" s="18" t="s">
        <v>203</v>
      </c>
      <c r="E790" s="20" t="s">
        <v>1421</v>
      </c>
      <c r="F790" s="9" t="s">
        <v>8</v>
      </c>
      <c r="G790" s="22">
        <v>105</v>
      </c>
      <c r="H790" s="10">
        <v>0.11</v>
      </c>
      <c r="I790" s="77">
        <f t="shared" ref="I790:I837" si="15">(G790)*(1-0.11)</f>
        <v>93.45</v>
      </c>
    </row>
    <row r="791" spans="1:9" x14ac:dyDescent="0.25">
      <c r="A791" s="9" t="s">
        <v>59</v>
      </c>
      <c r="B791" s="18" t="s">
        <v>818</v>
      </c>
      <c r="C791" s="9" t="s">
        <v>9</v>
      </c>
      <c r="D791" s="18" t="s">
        <v>203</v>
      </c>
      <c r="E791" s="20" t="s">
        <v>1422</v>
      </c>
      <c r="F791" s="9" t="s">
        <v>8</v>
      </c>
      <c r="G791" s="22">
        <v>370</v>
      </c>
      <c r="H791" s="10">
        <v>0.11</v>
      </c>
      <c r="I791" s="77">
        <f t="shared" si="15"/>
        <v>329.3</v>
      </c>
    </row>
    <row r="792" spans="1:9" ht="30" x14ac:dyDescent="0.25">
      <c r="A792" s="9" t="s">
        <v>59</v>
      </c>
      <c r="B792" s="18" t="s">
        <v>819</v>
      </c>
      <c r="C792" s="9" t="s">
        <v>9</v>
      </c>
      <c r="D792" s="18" t="s">
        <v>203</v>
      </c>
      <c r="E792" s="20" t="s">
        <v>1423</v>
      </c>
      <c r="F792" s="9" t="s">
        <v>8</v>
      </c>
      <c r="G792" s="22">
        <v>10</v>
      </c>
      <c r="H792" s="10">
        <v>0.11</v>
      </c>
      <c r="I792" s="77">
        <f t="shared" si="15"/>
        <v>8.9</v>
      </c>
    </row>
    <row r="793" spans="1:9" x14ac:dyDescent="0.25">
      <c r="A793" s="9" t="s">
        <v>1473</v>
      </c>
      <c r="B793" s="18" t="s">
        <v>820</v>
      </c>
      <c r="C793" s="9" t="s">
        <v>9</v>
      </c>
      <c r="D793" s="18" t="s">
        <v>203</v>
      </c>
      <c r="E793" s="20" t="s">
        <v>1424</v>
      </c>
      <c r="F793" s="9" t="s">
        <v>8</v>
      </c>
      <c r="G793" s="22">
        <v>411.06</v>
      </c>
      <c r="H793" s="10">
        <v>0.11</v>
      </c>
      <c r="I793" s="77">
        <f t="shared" si="15"/>
        <v>365.84340000000003</v>
      </c>
    </row>
    <row r="794" spans="1:9" x14ac:dyDescent="0.25">
      <c r="A794" s="9" t="s">
        <v>59</v>
      </c>
      <c r="B794" s="18" t="s">
        <v>821</v>
      </c>
      <c r="C794" s="9" t="s">
        <v>9</v>
      </c>
      <c r="D794" s="18" t="s">
        <v>203</v>
      </c>
      <c r="E794" s="20" t="s">
        <v>1425</v>
      </c>
      <c r="F794" s="9" t="s">
        <v>8</v>
      </c>
      <c r="G794" s="22">
        <v>69</v>
      </c>
      <c r="H794" s="10">
        <v>0.11</v>
      </c>
      <c r="I794" s="77">
        <f t="shared" si="15"/>
        <v>61.410000000000004</v>
      </c>
    </row>
    <row r="795" spans="1:9" x14ac:dyDescent="0.25">
      <c r="A795" s="9" t="s">
        <v>59</v>
      </c>
      <c r="B795" s="18" t="s">
        <v>822</v>
      </c>
      <c r="C795" s="9" t="s">
        <v>9</v>
      </c>
      <c r="D795" s="18" t="s">
        <v>203</v>
      </c>
      <c r="E795" s="20" t="s">
        <v>1426</v>
      </c>
      <c r="F795" s="9" t="s">
        <v>8</v>
      </c>
      <c r="G795" s="22">
        <v>69</v>
      </c>
      <c r="H795" s="10">
        <v>0.11</v>
      </c>
      <c r="I795" s="77">
        <f t="shared" si="15"/>
        <v>61.410000000000004</v>
      </c>
    </row>
    <row r="796" spans="1:9" x14ac:dyDescent="0.25">
      <c r="A796" s="9" t="s">
        <v>59</v>
      </c>
      <c r="B796" s="18" t="s">
        <v>823</v>
      </c>
      <c r="C796" s="9" t="s">
        <v>9</v>
      </c>
      <c r="D796" s="18" t="s">
        <v>203</v>
      </c>
      <c r="E796" s="20" t="s">
        <v>1427</v>
      </c>
      <c r="F796" s="9" t="s">
        <v>8</v>
      </c>
      <c r="G796" s="22">
        <v>249</v>
      </c>
      <c r="H796" s="10">
        <v>0.11</v>
      </c>
      <c r="I796" s="77">
        <f t="shared" si="15"/>
        <v>221.61</v>
      </c>
    </row>
    <row r="797" spans="1:9" x14ac:dyDescent="0.25">
      <c r="A797" s="9" t="s">
        <v>59</v>
      </c>
      <c r="B797" s="18" t="s">
        <v>824</v>
      </c>
      <c r="C797" s="9" t="s">
        <v>9</v>
      </c>
      <c r="D797" s="18" t="s">
        <v>203</v>
      </c>
      <c r="E797" s="20" t="s">
        <v>1428</v>
      </c>
      <c r="F797" s="9" t="s">
        <v>8</v>
      </c>
      <c r="G797" s="22">
        <v>6</v>
      </c>
      <c r="H797" s="10">
        <v>0.11</v>
      </c>
      <c r="I797" s="77">
        <f t="shared" si="15"/>
        <v>5.34</v>
      </c>
    </row>
    <row r="798" spans="1:9" x14ac:dyDescent="0.25">
      <c r="A798" s="9" t="s">
        <v>59</v>
      </c>
      <c r="B798" s="18" t="s">
        <v>825</v>
      </c>
      <c r="C798" s="9" t="s">
        <v>9</v>
      </c>
      <c r="D798" s="18" t="s">
        <v>203</v>
      </c>
      <c r="E798" s="20" t="s">
        <v>1429</v>
      </c>
      <c r="F798" s="9" t="s">
        <v>8</v>
      </c>
      <c r="G798" s="22">
        <v>419</v>
      </c>
      <c r="H798" s="10">
        <v>0.11</v>
      </c>
      <c r="I798" s="77">
        <f t="shared" si="15"/>
        <v>372.91</v>
      </c>
    </row>
    <row r="799" spans="1:9" x14ac:dyDescent="0.25">
      <c r="A799" s="9" t="s">
        <v>59</v>
      </c>
      <c r="B799" s="18" t="s">
        <v>826</v>
      </c>
      <c r="C799" s="9" t="s">
        <v>9</v>
      </c>
      <c r="D799" s="18" t="s">
        <v>203</v>
      </c>
      <c r="E799" s="20" t="s">
        <v>1430</v>
      </c>
      <c r="F799" s="9" t="s">
        <v>8</v>
      </c>
      <c r="G799" s="22">
        <v>10</v>
      </c>
      <c r="H799" s="10">
        <v>0.11</v>
      </c>
      <c r="I799" s="77">
        <f t="shared" si="15"/>
        <v>8.9</v>
      </c>
    </row>
    <row r="800" spans="1:9" ht="30" x14ac:dyDescent="0.25">
      <c r="A800" s="9" t="s">
        <v>59</v>
      </c>
      <c r="B800" s="18" t="s">
        <v>827</v>
      </c>
      <c r="C800" s="9" t="s">
        <v>9</v>
      </c>
      <c r="D800" s="18" t="s">
        <v>203</v>
      </c>
      <c r="E800" s="20" t="s">
        <v>1431</v>
      </c>
      <c r="F800" s="9" t="s">
        <v>8</v>
      </c>
      <c r="G800" s="22">
        <v>239</v>
      </c>
      <c r="H800" s="10">
        <v>0.11</v>
      </c>
      <c r="I800" s="77">
        <f t="shared" si="15"/>
        <v>212.71</v>
      </c>
    </row>
    <row r="801" spans="1:9" ht="45" x14ac:dyDescent="0.25">
      <c r="A801" s="9" t="s">
        <v>59</v>
      </c>
      <c r="B801" s="18" t="s">
        <v>828</v>
      </c>
      <c r="C801" s="9" t="s">
        <v>9</v>
      </c>
      <c r="D801" s="18" t="s">
        <v>203</v>
      </c>
      <c r="E801" s="20" t="s">
        <v>1432</v>
      </c>
      <c r="F801" s="9" t="s">
        <v>8</v>
      </c>
      <c r="G801" s="22">
        <v>650</v>
      </c>
      <c r="H801" s="10">
        <v>0.11</v>
      </c>
      <c r="I801" s="77">
        <f t="shared" si="15"/>
        <v>578.5</v>
      </c>
    </row>
    <row r="802" spans="1:9" ht="45" x14ac:dyDescent="0.25">
      <c r="A802" s="9" t="s">
        <v>1471</v>
      </c>
      <c r="B802" s="18" t="s">
        <v>829</v>
      </c>
      <c r="C802" s="9" t="s">
        <v>9</v>
      </c>
      <c r="D802" s="18" t="s">
        <v>203</v>
      </c>
      <c r="E802" s="20" t="s">
        <v>1433</v>
      </c>
      <c r="F802" s="9" t="s">
        <v>8</v>
      </c>
      <c r="G802" s="22">
        <v>650</v>
      </c>
      <c r="H802" s="10">
        <v>0.11</v>
      </c>
      <c r="I802" s="77">
        <f t="shared" si="15"/>
        <v>578.5</v>
      </c>
    </row>
    <row r="803" spans="1:9" x14ac:dyDescent="0.25">
      <c r="A803" s="9" t="s">
        <v>59</v>
      </c>
      <c r="B803" s="18" t="s">
        <v>830</v>
      </c>
      <c r="C803" s="9" t="s">
        <v>9</v>
      </c>
      <c r="D803" s="18" t="s">
        <v>203</v>
      </c>
      <c r="E803" s="20" t="s">
        <v>1434</v>
      </c>
      <c r="F803" s="9" t="s">
        <v>8</v>
      </c>
      <c r="G803" s="22">
        <v>54</v>
      </c>
      <c r="H803" s="10">
        <v>0.11</v>
      </c>
      <c r="I803" s="77">
        <f t="shared" si="15"/>
        <v>48.06</v>
      </c>
    </row>
    <row r="804" spans="1:9" x14ac:dyDescent="0.25">
      <c r="A804" s="9" t="s">
        <v>59</v>
      </c>
      <c r="B804" s="18" t="s">
        <v>831</v>
      </c>
      <c r="C804" s="9" t="s">
        <v>9</v>
      </c>
      <c r="D804" s="18" t="s">
        <v>203</v>
      </c>
      <c r="E804" s="20" t="s">
        <v>1435</v>
      </c>
      <c r="F804" s="9" t="s">
        <v>8</v>
      </c>
      <c r="G804" s="22">
        <v>99</v>
      </c>
      <c r="H804" s="10">
        <v>0.11</v>
      </c>
      <c r="I804" s="77">
        <f t="shared" si="15"/>
        <v>88.11</v>
      </c>
    </row>
    <row r="805" spans="1:9" x14ac:dyDescent="0.25">
      <c r="A805" s="9" t="s">
        <v>59</v>
      </c>
      <c r="B805" s="18" t="s">
        <v>832</v>
      </c>
      <c r="C805" s="9" t="s">
        <v>9</v>
      </c>
      <c r="D805" s="18" t="s">
        <v>203</v>
      </c>
      <c r="E805" s="20" t="s">
        <v>1436</v>
      </c>
      <c r="F805" s="9" t="s">
        <v>8</v>
      </c>
      <c r="G805" s="22">
        <v>149</v>
      </c>
      <c r="H805" s="10">
        <v>0.11</v>
      </c>
      <c r="I805" s="77">
        <f t="shared" si="15"/>
        <v>132.61000000000001</v>
      </c>
    </row>
    <row r="806" spans="1:9" x14ac:dyDescent="0.25">
      <c r="A806" s="9" t="s">
        <v>59</v>
      </c>
      <c r="B806" s="18" t="s">
        <v>833</v>
      </c>
      <c r="C806" s="9" t="s">
        <v>9</v>
      </c>
      <c r="D806" s="18" t="s">
        <v>203</v>
      </c>
      <c r="E806" s="20" t="s">
        <v>1437</v>
      </c>
      <c r="F806" s="9" t="s">
        <v>8</v>
      </c>
      <c r="G806" s="22">
        <v>49</v>
      </c>
      <c r="H806" s="10">
        <v>0.11</v>
      </c>
      <c r="I806" s="77">
        <f t="shared" si="15"/>
        <v>43.61</v>
      </c>
    </row>
    <row r="807" spans="1:9" x14ac:dyDescent="0.25">
      <c r="A807" s="9" t="s">
        <v>59</v>
      </c>
      <c r="B807" s="18" t="s">
        <v>834</v>
      </c>
      <c r="C807" s="9" t="s">
        <v>9</v>
      </c>
      <c r="D807" s="18" t="s">
        <v>203</v>
      </c>
      <c r="E807" s="20" t="s">
        <v>1438</v>
      </c>
      <c r="F807" s="9" t="s">
        <v>8</v>
      </c>
      <c r="G807" s="22">
        <v>119</v>
      </c>
      <c r="H807" s="10">
        <v>0.11</v>
      </c>
      <c r="I807" s="77">
        <f t="shared" si="15"/>
        <v>105.91</v>
      </c>
    </row>
    <row r="808" spans="1:9" ht="30" x14ac:dyDescent="0.25">
      <c r="A808" s="9" t="s">
        <v>59</v>
      </c>
      <c r="B808" s="18" t="s">
        <v>835</v>
      </c>
      <c r="C808" s="9" t="s">
        <v>9</v>
      </c>
      <c r="D808" s="18" t="s">
        <v>203</v>
      </c>
      <c r="E808" s="20" t="s">
        <v>1439</v>
      </c>
      <c r="F808" s="9" t="s">
        <v>8</v>
      </c>
      <c r="G808" s="22">
        <v>300</v>
      </c>
      <c r="H808" s="10">
        <v>0.11</v>
      </c>
      <c r="I808" s="77">
        <f t="shared" si="15"/>
        <v>267</v>
      </c>
    </row>
    <row r="809" spans="1:9" x14ac:dyDescent="0.25">
      <c r="A809" s="9" t="s">
        <v>59</v>
      </c>
      <c r="B809" s="18" t="s">
        <v>836</v>
      </c>
      <c r="C809" s="9" t="s">
        <v>9</v>
      </c>
      <c r="D809" s="18" t="s">
        <v>203</v>
      </c>
      <c r="E809" s="20" t="s">
        <v>1440</v>
      </c>
      <c r="F809" s="9" t="s">
        <v>8</v>
      </c>
      <c r="G809" s="22">
        <v>43</v>
      </c>
      <c r="H809" s="10">
        <v>0.11</v>
      </c>
      <c r="I809" s="77">
        <f t="shared" si="15"/>
        <v>38.270000000000003</v>
      </c>
    </row>
    <row r="810" spans="1:9" x14ac:dyDescent="0.25">
      <c r="A810" s="9" t="s">
        <v>59</v>
      </c>
      <c r="B810" s="18" t="s">
        <v>837</v>
      </c>
      <c r="C810" s="9" t="s">
        <v>9</v>
      </c>
      <c r="D810" s="18" t="s">
        <v>203</v>
      </c>
      <c r="E810" s="20" t="s">
        <v>1441</v>
      </c>
      <c r="F810" s="9" t="s">
        <v>8</v>
      </c>
      <c r="G810" s="22">
        <v>300</v>
      </c>
      <c r="H810" s="10">
        <v>0.11</v>
      </c>
      <c r="I810" s="77">
        <f t="shared" si="15"/>
        <v>267</v>
      </c>
    </row>
    <row r="811" spans="1:9" ht="30" x14ac:dyDescent="0.25">
      <c r="A811" s="9" t="s">
        <v>59</v>
      </c>
      <c r="B811" s="18" t="s">
        <v>838</v>
      </c>
      <c r="C811" s="9" t="s">
        <v>9</v>
      </c>
      <c r="D811" s="18" t="s">
        <v>203</v>
      </c>
      <c r="E811" s="20" t="s">
        <v>1442</v>
      </c>
      <c r="F811" s="9" t="s">
        <v>8</v>
      </c>
      <c r="G811" s="22">
        <v>460</v>
      </c>
      <c r="H811" s="10">
        <v>0.11</v>
      </c>
      <c r="I811" s="77">
        <f t="shared" si="15"/>
        <v>409.40000000000003</v>
      </c>
    </row>
    <row r="812" spans="1:9" ht="30" x14ac:dyDescent="0.25">
      <c r="A812" s="9" t="s">
        <v>1471</v>
      </c>
      <c r="B812" s="18" t="s">
        <v>839</v>
      </c>
      <c r="C812" s="9" t="s">
        <v>9</v>
      </c>
      <c r="D812" s="18" t="s">
        <v>203</v>
      </c>
      <c r="E812" s="20" t="s">
        <v>1443</v>
      </c>
      <c r="F812" s="9" t="s">
        <v>8</v>
      </c>
      <c r="G812" s="22">
        <v>901</v>
      </c>
      <c r="H812" s="10">
        <v>0.11</v>
      </c>
      <c r="I812" s="77">
        <f t="shared" si="15"/>
        <v>801.89</v>
      </c>
    </row>
    <row r="813" spans="1:9" ht="30" x14ac:dyDescent="0.25">
      <c r="A813" s="9" t="s">
        <v>1471</v>
      </c>
      <c r="B813" s="18" t="s">
        <v>840</v>
      </c>
      <c r="C813" s="9" t="s">
        <v>9</v>
      </c>
      <c r="D813" s="18" t="s">
        <v>203</v>
      </c>
      <c r="E813" s="20" t="s">
        <v>1444</v>
      </c>
      <c r="F813" s="9" t="s">
        <v>8</v>
      </c>
      <c r="G813" s="22">
        <v>735</v>
      </c>
      <c r="H813" s="10">
        <v>0.11</v>
      </c>
      <c r="I813" s="77">
        <f t="shared" si="15"/>
        <v>654.15</v>
      </c>
    </row>
    <row r="814" spans="1:9" ht="30" x14ac:dyDescent="0.25">
      <c r="A814" s="9" t="s">
        <v>1471</v>
      </c>
      <c r="B814" s="18" t="s">
        <v>841</v>
      </c>
      <c r="C814" s="9" t="s">
        <v>9</v>
      </c>
      <c r="D814" s="18" t="s">
        <v>203</v>
      </c>
      <c r="E814" s="20" t="s">
        <v>1445</v>
      </c>
      <c r="F814" s="9" t="s">
        <v>8</v>
      </c>
      <c r="G814" s="22">
        <v>1087</v>
      </c>
      <c r="H814" s="10">
        <v>0.11</v>
      </c>
      <c r="I814" s="77">
        <f t="shared" si="15"/>
        <v>967.43000000000006</v>
      </c>
    </row>
    <row r="815" spans="1:9" x14ac:dyDescent="0.25">
      <c r="A815" s="11" t="s">
        <v>1471</v>
      </c>
      <c r="B815" s="18" t="s">
        <v>842</v>
      </c>
      <c r="C815" s="9" t="s">
        <v>9</v>
      </c>
      <c r="D815" s="18" t="s">
        <v>203</v>
      </c>
      <c r="E815" s="20" t="s">
        <v>1446</v>
      </c>
      <c r="F815" s="9" t="s">
        <v>8</v>
      </c>
      <c r="G815" s="22">
        <v>351</v>
      </c>
      <c r="H815" s="10">
        <v>0.11</v>
      </c>
      <c r="I815" s="77">
        <f t="shared" si="15"/>
        <v>312.39</v>
      </c>
    </row>
    <row r="816" spans="1:9" x14ac:dyDescent="0.25">
      <c r="A816" s="9" t="s">
        <v>1476</v>
      </c>
      <c r="B816" s="18" t="s">
        <v>843</v>
      </c>
      <c r="C816" s="9" t="s">
        <v>9</v>
      </c>
      <c r="D816" s="18" t="s">
        <v>203</v>
      </c>
      <c r="E816" s="20" t="s">
        <v>1447</v>
      </c>
      <c r="F816" s="9" t="s">
        <v>8</v>
      </c>
      <c r="G816" s="22">
        <v>35</v>
      </c>
      <c r="H816" s="10">
        <v>0.11</v>
      </c>
      <c r="I816" s="77">
        <f t="shared" si="15"/>
        <v>31.150000000000002</v>
      </c>
    </row>
    <row r="817" spans="1:9" ht="30" x14ac:dyDescent="0.25">
      <c r="A817" s="8" t="s">
        <v>59</v>
      </c>
      <c r="B817" s="18" t="s">
        <v>844</v>
      </c>
      <c r="C817" s="9" t="s">
        <v>9</v>
      </c>
      <c r="D817" s="18" t="s">
        <v>203</v>
      </c>
      <c r="E817" s="20" t="s">
        <v>1448</v>
      </c>
      <c r="F817" s="9" t="s">
        <v>8</v>
      </c>
      <c r="G817" s="22">
        <v>369</v>
      </c>
      <c r="H817" s="10">
        <v>0.11</v>
      </c>
      <c r="I817" s="77">
        <f t="shared" si="15"/>
        <v>328.41</v>
      </c>
    </row>
    <row r="818" spans="1:9" x14ac:dyDescent="0.25">
      <c r="A818" s="9" t="s">
        <v>1474</v>
      </c>
      <c r="B818" s="18" t="s">
        <v>845</v>
      </c>
      <c r="C818" s="9" t="s">
        <v>9</v>
      </c>
      <c r="D818" s="18" t="s">
        <v>203</v>
      </c>
      <c r="E818" s="20" t="s">
        <v>1449</v>
      </c>
      <c r="F818" s="9" t="s">
        <v>8</v>
      </c>
      <c r="G818" s="22">
        <v>492.2</v>
      </c>
      <c r="H818" s="10">
        <v>0.11</v>
      </c>
      <c r="I818" s="77">
        <f t="shared" si="15"/>
        <v>438.05799999999999</v>
      </c>
    </row>
    <row r="819" spans="1:9" x14ac:dyDescent="0.25">
      <c r="A819" s="8" t="s">
        <v>59</v>
      </c>
      <c r="B819" s="18" t="s">
        <v>846</v>
      </c>
      <c r="C819" s="9" t="s">
        <v>9</v>
      </c>
      <c r="D819" s="18" t="s">
        <v>203</v>
      </c>
      <c r="E819" s="20" t="s">
        <v>1450</v>
      </c>
      <c r="F819" s="9" t="s">
        <v>8</v>
      </c>
      <c r="G819" s="22">
        <v>99</v>
      </c>
      <c r="H819" s="10">
        <v>0.11</v>
      </c>
      <c r="I819" s="77">
        <f t="shared" si="15"/>
        <v>88.11</v>
      </c>
    </row>
    <row r="820" spans="1:9" x14ac:dyDescent="0.25">
      <c r="A820" s="9" t="s">
        <v>1474</v>
      </c>
      <c r="B820" s="18" t="s">
        <v>847</v>
      </c>
      <c r="C820" s="9" t="s">
        <v>9</v>
      </c>
      <c r="D820" s="18" t="s">
        <v>203</v>
      </c>
      <c r="E820" s="20" t="s">
        <v>1451</v>
      </c>
      <c r="F820" s="9" t="s">
        <v>8</v>
      </c>
      <c r="G820" s="22">
        <v>846.03</v>
      </c>
      <c r="H820" s="10">
        <v>0.11</v>
      </c>
      <c r="I820" s="77">
        <f t="shared" si="15"/>
        <v>752.96669999999995</v>
      </c>
    </row>
    <row r="821" spans="1:9" ht="30" x14ac:dyDescent="0.25">
      <c r="A821" s="9" t="s">
        <v>59</v>
      </c>
      <c r="B821" s="18" t="s">
        <v>848</v>
      </c>
      <c r="C821" s="9" t="s">
        <v>9</v>
      </c>
      <c r="D821" s="18" t="s">
        <v>203</v>
      </c>
      <c r="E821" s="20" t="s">
        <v>1452</v>
      </c>
      <c r="F821" s="9" t="s">
        <v>8</v>
      </c>
      <c r="G821" s="22">
        <v>360</v>
      </c>
      <c r="H821" s="10">
        <v>0.11</v>
      </c>
      <c r="I821" s="77">
        <f t="shared" si="15"/>
        <v>320.39999999999998</v>
      </c>
    </row>
    <row r="822" spans="1:9" x14ac:dyDescent="0.25">
      <c r="A822" s="9" t="s">
        <v>59</v>
      </c>
      <c r="B822" s="18" t="s">
        <v>849</v>
      </c>
      <c r="C822" s="9" t="s">
        <v>9</v>
      </c>
      <c r="D822" s="18" t="s">
        <v>203</v>
      </c>
      <c r="E822" s="20" t="s">
        <v>1453</v>
      </c>
      <c r="F822" s="9" t="s">
        <v>8</v>
      </c>
      <c r="G822" s="22">
        <v>190</v>
      </c>
      <c r="H822" s="10">
        <v>0.11</v>
      </c>
      <c r="I822" s="77">
        <f t="shared" si="15"/>
        <v>169.1</v>
      </c>
    </row>
    <row r="823" spans="1:9" ht="30" x14ac:dyDescent="0.25">
      <c r="A823" s="9" t="s">
        <v>59</v>
      </c>
      <c r="B823" s="18" t="s">
        <v>850</v>
      </c>
      <c r="C823" s="9" t="s">
        <v>9</v>
      </c>
      <c r="D823" s="18" t="s">
        <v>203</v>
      </c>
      <c r="E823" s="20" t="s">
        <v>1454</v>
      </c>
      <c r="F823" s="9" t="s">
        <v>8</v>
      </c>
      <c r="G823" s="22">
        <v>449.99</v>
      </c>
      <c r="H823" s="10">
        <v>0.11</v>
      </c>
      <c r="I823" s="77">
        <f t="shared" si="15"/>
        <v>400.49110000000002</v>
      </c>
    </row>
    <row r="824" spans="1:9" ht="30" x14ac:dyDescent="0.25">
      <c r="A824" s="9" t="s">
        <v>59</v>
      </c>
      <c r="B824" s="18" t="s">
        <v>851</v>
      </c>
      <c r="C824" s="9" t="s">
        <v>9</v>
      </c>
      <c r="D824" s="18" t="s">
        <v>203</v>
      </c>
      <c r="E824" s="20" t="s">
        <v>1455</v>
      </c>
      <c r="F824" s="9" t="s">
        <v>8</v>
      </c>
      <c r="G824" s="22">
        <v>138.1</v>
      </c>
      <c r="H824" s="10">
        <v>0.11</v>
      </c>
      <c r="I824" s="77">
        <f t="shared" si="15"/>
        <v>122.90899999999999</v>
      </c>
    </row>
    <row r="825" spans="1:9" x14ac:dyDescent="0.25">
      <c r="A825" s="9" t="s">
        <v>1474</v>
      </c>
      <c r="B825" s="18" t="s">
        <v>852</v>
      </c>
      <c r="C825" s="9" t="s">
        <v>9</v>
      </c>
      <c r="D825" s="18" t="s">
        <v>203</v>
      </c>
      <c r="E825" s="20" t="s">
        <v>1456</v>
      </c>
      <c r="F825" s="9" t="s">
        <v>8</v>
      </c>
      <c r="G825" s="22">
        <v>74.08</v>
      </c>
      <c r="H825" s="10">
        <v>0.11</v>
      </c>
      <c r="I825" s="77">
        <f t="shared" si="15"/>
        <v>65.931200000000004</v>
      </c>
    </row>
    <row r="826" spans="1:9" x14ac:dyDescent="0.25">
      <c r="B826" s="18" t="s">
        <v>853</v>
      </c>
      <c r="C826" s="9" t="s">
        <v>9</v>
      </c>
      <c r="D826" s="18" t="s">
        <v>203</v>
      </c>
      <c r="E826" s="20" t="s">
        <v>1457</v>
      </c>
      <c r="F826" s="9" t="s">
        <v>8</v>
      </c>
      <c r="G826" s="22">
        <v>650.20000000000005</v>
      </c>
      <c r="H826" s="10">
        <v>0.11</v>
      </c>
      <c r="I826" s="77">
        <f t="shared" si="15"/>
        <v>578.678</v>
      </c>
    </row>
    <row r="827" spans="1:9" x14ac:dyDescent="0.25">
      <c r="A827" s="9" t="s">
        <v>1476</v>
      </c>
      <c r="B827" s="18" t="s">
        <v>854</v>
      </c>
      <c r="C827" s="9" t="s">
        <v>9</v>
      </c>
      <c r="D827" s="18" t="s">
        <v>203</v>
      </c>
      <c r="E827" s="20" t="s">
        <v>1458</v>
      </c>
      <c r="F827" s="9" t="s">
        <v>8</v>
      </c>
      <c r="G827" s="22">
        <v>19.95</v>
      </c>
      <c r="H827" s="10">
        <v>0.11</v>
      </c>
      <c r="I827" s="77">
        <f t="shared" si="15"/>
        <v>17.755500000000001</v>
      </c>
    </row>
    <row r="828" spans="1:9" x14ac:dyDescent="0.25">
      <c r="A828" s="8" t="s">
        <v>59</v>
      </c>
      <c r="B828" s="18" t="s">
        <v>855</v>
      </c>
      <c r="C828" s="9" t="s">
        <v>9</v>
      </c>
      <c r="D828" s="18" t="s">
        <v>203</v>
      </c>
      <c r="E828" s="20" t="s">
        <v>1459</v>
      </c>
      <c r="F828" s="9" t="s">
        <v>8</v>
      </c>
      <c r="G828" s="22">
        <v>105</v>
      </c>
      <c r="H828" s="10">
        <v>0.11</v>
      </c>
      <c r="I828" s="77">
        <f t="shared" si="15"/>
        <v>93.45</v>
      </c>
    </row>
    <row r="829" spans="1:9" ht="45" x14ac:dyDescent="0.25">
      <c r="A829" s="9" t="s">
        <v>1471</v>
      </c>
      <c r="B829" s="18" t="s">
        <v>856</v>
      </c>
      <c r="C829" s="9" t="s">
        <v>9</v>
      </c>
      <c r="D829" s="18" t="s">
        <v>203</v>
      </c>
      <c r="E829" s="20" t="s">
        <v>1460</v>
      </c>
      <c r="F829" s="9" t="s">
        <v>8</v>
      </c>
      <c r="G829" s="22">
        <v>299</v>
      </c>
      <c r="H829" s="10">
        <v>0.11</v>
      </c>
      <c r="I829" s="77">
        <f t="shared" si="15"/>
        <v>266.11</v>
      </c>
    </row>
    <row r="830" spans="1:9" ht="30" x14ac:dyDescent="0.25">
      <c r="A830" s="9" t="s">
        <v>1471</v>
      </c>
      <c r="B830" s="18" t="s">
        <v>857</v>
      </c>
      <c r="C830" s="9" t="s">
        <v>9</v>
      </c>
      <c r="D830" s="18" t="s">
        <v>203</v>
      </c>
      <c r="E830" s="20" t="s">
        <v>1461</v>
      </c>
      <c r="F830" s="9" t="s">
        <v>8</v>
      </c>
      <c r="G830" s="22">
        <v>329</v>
      </c>
      <c r="H830" s="10">
        <v>0.11</v>
      </c>
      <c r="I830" s="77">
        <f t="shared" si="15"/>
        <v>292.81</v>
      </c>
    </row>
    <row r="831" spans="1:9" x14ac:dyDescent="0.25">
      <c r="A831" s="9" t="s">
        <v>59</v>
      </c>
      <c r="B831" s="18" t="s">
        <v>858</v>
      </c>
      <c r="C831" s="9" t="s">
        <v>9</v>
      </c>
      <c r="D831" s="18" t="s">
        <v>203</v>
      </c>
      <c r="E831" s="20" t="s">
        <v>1462</v>
      </c>
      <c r="F831" s="9" t="s">
        <v>8</v>
      </c>
      <c r="G831" s="22">
        <v>54</v>
      </c>
      <c r="H831" s="10">
        <v>0.11</v>
      </c>
      <c r="I831" s="77">
        <f t="shared" si="15"/>
        <v>48.06</v>
      </c>
    </row>
    <row r="832" spans="1:9" x14ac:dyDescent="0.25">
      <c r="A832" s="9" t="s">
        <v>59</v>
      </c>
      <c r="B832" s="18" t="s">
        <v>859</v>
      </c>
      <c r="C832" s="9" t="s">
        <v>9</v>
      </c>
      <c r="D832" s="18" t="s">
        <v>203</v>
      </c>
      <c r="E832" s="20" t="s">
        <v>1463</v>
      </c>
      <c r="F832" s="9" t="s">
        <v>8</v>
      </c>
      <c r="G832" s="22">
        <v>149</v>
      </c>
      <c r="H832" s="10">
        <v>0.11</v>
      </c>
      <c r="I832" s="77">
        <f t="shared" si="15"/>
        <v>132.61000000000001</v>
      </c>
    </row>
    <row r="833" spans="1:9" x14ac:dyDescent="0.25">
      <c r="A833" s="9" t="s">
        <v>59</v>
      </c>
      <c r="B833" s="18" t="s">
        <v>860</v>
      </c>
      <c r="C833" s="9" t="s">
        <v>9</v>
      </c>
      <c r="D833" s="18" t="s">
        <v>203</v>
      </c>
      <c r="E833" s="20" t="s">
        <v>1464</v>
      </c>
      <c r="F833" s="9" t="s">
        <v>8</v>
      </c>
      <c r="G833" s="22">
        <v>302</v>
      </c>
      <c r="H833" s="10">
        <v>0.11</v>
      </c>
      <c r="I833" s="77">
        <f t="shared" si="15"/>
        <v>268.78000000000003</v>
      </c>
    </row>
    <row r="834" spans="1:9" x14ac:dyDescent="0.25">
      <c r="A834" s="9" t="s">
        <v>59</v>
      </c>
      <c r="B834" s="18" t="s">
        <v>862</v>
      </c>
      <c r="C834" s="9" t="s">
        <v>9</v>
      </c>
      <c r="D834" s="18" t="s">
        <v>203</v>
      </c>
      <c r="E834" s="20" t="s">
        <v>1466</v>
      </c>
      <c r="F834" s="9" t="s">
        <v>8</v>
      </c>
      <c r="G834" s="22">
        <v>88</v>
      </c>
      <c r="H834" s="10">
        <v>0.11</v>
      </c>
      <c r="I834" s="77">
        <f t="shared" si="15"/>
        <v>78.320000000000007</v>
      </c>
    </row>
    <row r="835" spans="1:9" x14ac:dyDescent="0.25">
      <c r="A835" s="9" t="s">
        <v>59</v>
      </c>
      <c r="B835" s="18" t="s">
        <v>863</v>
      </c>
      <c r="C835" s="9" t="s">
        <v>9</v>
      </c>
      <c r="D835" s="18" t="s">
        <v>203</v>
      </c>
      <c r="E835" s="20" t="s">
        <v>1467</v>
      </c>
      <c r="F835" s="9" t="s">
        <v>8</v>
      </c>
      <c r="G835" s="22">
        <v>2700</v>
      </c>
      <c r="H835" s="10">
        <v>0.11</v>
      </c>
      <c r="I835" s="77">
        <f t="shared" si="15"/>
        <v>2403</v>
      </c>
    </row>
    <row r="836" spans="1:9" x14ac:dyDescent="0.25">
      <c r="A836" s="9" t="s">
        <v>59</v>
      </c>
      <c r="B836" s="18" t="s">
        <v>864</v>
      </c>
      <c r="C836" s="9" t="s">
        <v>9</v>
      </c>
      <c r="D836" s="18" t="s">
        <v>203</v>
      </c>
      <c r="E836" s="20" t="s">
        <v>1468</v>
      </c>
      <c r="F836" s="9" t="s">
        <v>8</v>
      </c>
      <c r="G836" s="22">
        <v>3000</v>
      </c>
      <c r="H836" s="10">
        <v>0.11</v>
      </c>
      <c r="I836" s="77">
        <f t="shared" si="15"/>
        <v>2670</v>
      </c>
    </row>
    <row r="837" spans="1:9" x14ac:dyDescent="0.25">
      <c r="A837" s="9" t="s">
        <v>59</v>
      </c>
      <c r="B837" s="18" t="s">
        <v>865</v>
      </c>
      <c r="C837" s="9" t="s">
        <v>9</v>
      </c>
      <c r="D837" s="18" t="s">
        <v>203</v>
      </c>
      <c r="E837" s="20" t="s">
        <v>1469</v>
      </c>
      <c r="F837" s="9" t="s">
        <v>8</v>
      </c>
      <c r="G837" s="22">
        <v>6.99</v>
      </c>
      <c r="H837" s="10">
        <v>0.11</v>
      </c>
      <c r="I837" s="77">
        <f t="shared" si="15"/>
        <v>6.2210999999999999</v>
      </c>
    </row>
    <row r="838" spans="1:9" x14ac:dyDescent="0.25">
      <c r="A838" s="9" t="s">
        <v>59</v>
      </c>
      <c r="B838" s="18" t="s">
        <v>866</v>
      </c>
      <c r="C838" s="9" t="s">
        <v>9</v>
      </c>
      <c r="D838" s="18" t="s">
        <v>203</v>
      </c>
      <c r="E838" s="20" t="s">
        <v>1470</v>
      </c>
      <c r="F838" s="9" t="s">
        <v>8</v>
      </c>
      <c r="G838" s="22">
        <v>20</v>
      </c>
      <c r="H838" s="10">
        <v>0.11</v>
      </c>
      <c r="I838" s="77">
        <f t="shared" ref="I838" si="16">(G838)*(1-0.11)</f>
        <v>17.8</v>
      </c>
    </row>
    <row r="839" spans="1:9" ht="30" x14ac:dyDescent="0.25">
      <c r="A839" s="9" t="s">
        <v>2969</v>
      </c>
      <c r="B839" s="18" t="s">
        <v>1966</v>
      </c>
      <c r="C839" s="9" t="s">
        <v>9</v>
      </c>
      <c r="D839" s="18" t="s">
        <v>1477</v>
      </c>
      <c r="E839" s="20" t="s">
        <v>2714</v>
      </c>
      <c r="F839" s="9" t="s">
        <v>8</v>
      </c>
      <c r="G839" s="22">
        <v>1.6</v>
      </c>
      <c r="H839" s="10">
        <v>0</v>
      </c>
      <c r="I839" s="77">
        <f t="shared" ref="I839:I853" si="17">(G839)*(1-0)</f>
        <v>1.6</v>
      </c>
    </row>
    <row r="840" spans="1:9" ht="30" x14ac:dyDescent="0.25">
      <c r="A840" s="9" t="s">
        <v>2969</v>
      </c>
      <c r="B840" s="18" t="s">
        <v>1979</v>
      </c>
      <c r="C840" s="9" t="s">
        <v>9</v>
      </c>
      <c r="D840" s="18" t="s">
        <v>1477</v>
      </c>
      <c r="E840" s="20" t="s">
        <v>2727</v>
      </c>
      <c r="F840" s="9" t="s">
        <v>8</v>
      </c>
      <c r="G840" s="22">
        <v>2680</v>
      </c>
      <c r="H840" s="10">
        <v>0</v>
      </c>
      <c r="I840" s="77">
        <f t="shared" si="17"/>
        <v>2680</v>
      </c>
    </row>
    <row r="841" spans="1:9" x14ac:dyDescent="0.25">
      <c r="A841" s="9" t="s">
        <v>2969</v>
      </c>
      <c r="B841" s="18" t="s">
        <v>2007</v>
      </c>
      <c r="C841" s="9" t="s">
        <v>9</v>
      </c>
      <c r="D841" s="18" t="s">
        <v>1477</v>
      </c>
      <c r="E841" s="20" t="s">
        <v>2755</v>
      </c>
      <c r="F841" s="9" t="s">
        <v>8</v>
      </c>
      <c r="G841" s="22">
        <v>84</v>
      </c>
      <c r="H841" s="10">
        <v>0</v>
      </c>
      <c r="I841" s="77">
        <f t="shared" si="17"/>
        <v>84</v>
      </c>
    </row>
    <row r="842" spans="1:9" x14ac:dyDescent="0.25">
      <c r="A842" s="9" t="s">
        <v>2969</v>
      </c>
      <c r="B842" s="18" t="s">
        <v>2008</v>
      </c>
      <c r="C842" s="9" t="s">
        <v>9</v>
      </c>
      <c r="D842" s="18" t="s">
        <v>1477</v>
      </c>
      <c r="E842" s="20" t="s">
        <v>2756</v>
      </c>
      <c r="F842" s="9" t="s">
        <v>8</v>
      </c>
      <c r="G842" s="22">
        <v>1.03</v>
      </c>
      <c r="H842" s="10">
        <v>0</v>
      </c>
      <c r="I842" s="77">
        <f t="shared" si="17"/>
        <v>1.03</v>
      </c>
    </row>
    <row r="843" spans="1:9" x14ac:dyDescent="0.25">
      <c r="A843" s="9" t="s">
        <v>2969</v>
      </c>
      <c r="B843" s="18" t="s">
        <v>2009</v>
      </c>
      <c r="C843" s="9" t="s">
        <v>9</v>
      </c>
      <c r="D843" s="18" t="s">
        <v>1477</v>
      </c>
      <c r="E843" s="20" t="s">
        <v>2757</v>
      </c>
      <c r="F843" s="9" t="s">
        <v>8</v>
      </c>
      <c r="G843" s="22">
        <v>3.5</v>
      </c>
      <c r="H843" s="10">
        <v>0</v>
      </c>
      <c r="I843" s="77">
        <f t="shared" si="17"/>
        <v>3.5</v>
      </c>
    </row>
    <row r="844" spans="1:9" ht="30" x14ac:dyDescent="0.25">
      <c r="A844" s="9" t="s">
        <v>2969</v>
      </c>
      <c r="B844" s="18" t="s">
        <v>2010</v>
      </c>
      <c r="C844" s="9" t="s">
        <v>9</v>
      </c>
      <c r="D844" s="18" t="s">
        <v>1477</v>
      </c>
      <c r="E844" s="20" t="s">
        <v>2758</v>
      </c>
      <c r="F844" s="9" t="s">
        <v>8</v>
      </c>
      <c r="G844" s="22">
        <v>105</v>
      </c>
      <c r="H844" s="10">
        <v>0</v>
      </c>
      <c r="I844" s="77">
        <f t="shared" si="17"/>
        <v>105</v>
      </c>
    </row>
    <row r="845" spans="1:9" ht="30" x14ac:dyDescent="0.25">
      <c r="A845" s="9" t="s">
        <v>2969</v>
      </c>
      <c r="B845" s="18" t="s">
        <v>2011</v>
      </c>
      <c r="C845" s="9" t="s">
        <v>9</v>
      </c>
      <c r="D845" s="18" t="s">
        <v>1477</v>
      </c>
      <c r="E845" s="20" t="s">
        <v>2759</v>
      </c>
      <c r="F845" s="9" t="s">
        <v>8</v>
      </c>
      <c r="G845" s="22">
        <v>425</v>
      </c>
      <c r="H845" s="10">
        <v>0</v>
      </c>
      <c r="I845" s="77">
        <f t="shared" si="17"/>
        <v>425</v>
      </c>
    </row>
    <row r="846" spans="1:9" ht="30" x14ac:dyDescent="0.25">
      <c r="A846" s="9" t="s">
        <v>2969</v>
      </c>
      <c r="B846" s="18" t="s">
        <v>2180</v>
      </c>
      <c r="C846" s="9" t="s">
        <v>9</v>
      </c>
      <c r="D846" s="18" t="s">
        <v>1477</v>
      </c>
      <c r="E846" s="20" t="s">
        <v>2918</v>
      </c>
      <c r="F846" s="9" t="s">
        <v>8</v>
      </c>
      <c r="G846" s="22">
        <v>4015</v>
      </c>
      <c r="H846" s="10">
        <v>0</v>
      </c>
      <c r="I846" s="77">
        <f t="shared" si="17"/>
        <v>4015</v>
      </c>
    </row>
    <row r="847" spans="1:9" x14ac:dyDescent="0.25">
      <c r="A847" s="9" t="s">
        <v>2969</v>
      </c>
      <c r="B847" s="18" t="s">
        <v>2181</v>
      </c>
      <c r="C847" s="9" t="s">
        <v>9</v>
      </c>
      <c r="D847" s="18" t="s">
        <v>1477</v>
      </c>
      <c r="E847" s="20" t="s">
        <v>2919</v>
      </c>
      <c r="F847" s="9" t="s">
        <v>8</v>
      </c>
      <c r="G847" s="22">
        <v>2409</v>
      </c>
      <c r="H847" s="10">
        <v>0</v>
      </c>
      <c r="I847" s="77">
        <f t="shared" si="17"/>
        <v>2409</v>
      </c>
    </row>
    <row r="848" spans="1:9" ht="30" x14ac:dyDescent="0.25">
      <c r="A848" s="9" t="s">
        <v>2969</v>
      </c>
      <c r="B848" s="18" t="s">
        <v>2195</v>
      </c>
      <c r="C848" s="9" t="s">
        <v>9</v>
      </c>
      <c r="D848" s="18" t="s">
        <v>1477</v>
      </c>
      <c r="E848" s="20" t="s">
        <v>2933</v>
      </c>
      <c r="F848" s="9" t="s">
        <v>8</v>
      </c>
      <c r="G848" s="22">
        <v>2580</v>
      </c>
      <c r="H848" s="10">
        <v>0</v>
      </c>
      <c r="I848" s="77">
        <f t="shared" si="17"/>
        <v>2580</v>
      </c>
    </row>
    <row r="849" spans="1:9" ht="75" x14ac:dyDescent="0.25">
      <c r="A849" s="9" t="s">
        <v>2969</v>
      </c>
      <c r="B849" s="18" t="s">
        <v>3075</v>
      </c>
      <c r="C849" s="9" t="s">
        <v>9</v>
      </c>
      <c r="D849" s="18" t="s">
        <v>1477</v>
      </c>
      <c r="E849" s="20" t="s">
        <v>3196</v>
      </c>
      <c r="F849" s="9" t="s">
        <v>8</v>
      </c>
      <c r="G849" s="22">
        <v>5200</v>
      </c>
      <c r="H849" s="10">
        <v>0</v>
      </c>
      <c r="I849" s="77">
        <f t="shared" si="17"/>
        <v>5200</v>
      </c>
    </row>
    <row r="850" spans="1:9" ht="45" x14ac:dyDescent="0.25">
      <c r="A850" s="9" t="s">
        <v>2969</v>
      </c>
      <c r="B850" s="18" t="s">
        <v>3076</v>
      </c>
      <c r="C850" s="9" t="s">
        <v>9</v>
      </c>
      <c r="D850" s="18" t="s">
        <v>1477</v>
      </c>
      <c r="E850" s="20" t="s">
        <v>3197</v>
      </c>
      <c r="F850" s="9" t="s">
        <v>8</v>
      </c>
      <c r="G850" s="22">
        <v>160840</v>
      </c>
      <c r="H850" s="10">
        <v>0</v>
      </c>
      <c r="I850" s="77">
        <f t="shared" si="17"/>
        <v>160840</v>
      </c>
    </row>
    <row r="851" spans="1:9" ht="60" x14ac:dyDescent="0.25">
      <c r="A851" s="9" t="s">
        <v>2969</v>
      </c>
      <c r="B851" s="18" t="s">
        <v>1678</v>
      </c>
      <c r="C851" s="9" t="s">
        <v>9</v>
      </c>
      <c r="D851" s="18" t="s">
        <v>1477</v>
      </c>
      <c r="E851" s="20" t="s">
        <v>3198</v>
      </c>
      <c r="F851" s="9" t="s">
        <v>8</v>
      </c>
      <c r="G851" s="22">
        <v>175</v>
      </c>
      <c r="H851" s="10">
        <v>0</v>
      </c>
      <c r="I851" s="77">
        <f t="shared" si="17"/>
        <v>175</v>
      </c>
    </row>
    <row r="852" spans="1:9" ht="60" x14ac:dyDescent="0.25">
      <c r="A852" s="9" t="s">
        <v>2969</v>
      </c>
      <c r="B852" s="18" t="s">
        <v>1679</v>
      </c>
      <c r="C852" s="9" t="s">
        <v>9</v>
      </c>
      <c r="D852" s="18" t="s">
        <v>1477</v>
      </c>
      <c r="E852" s="20" t="s">
        <v>3199</v>
      </c>
      <c r="F852" s="9" t="s">
        <v>8</v>
      </c>
      <c r="G852" s="22">
        <v>135</v>
      </c>
      <c r="H852" s="10">
        <v>0</v>
      </c>
      <c r="I852" s="77">
        <f t="shared" si="17"/>
        <v>135</v>
      </c>
    </row>
    <row r="853" spans="1:9" ht="60" x14ac:dyDescent="0.25">
      <c r="A853" s="9" t="s">
        <v>2969</v>
      </c>
      <c r="B853" s="18" t="s">
        <v>1680</v>
      </c>
      <c r="C853" s="9" t="s">
        <v>9</v>
      </c>
      <c r="D853" s="18" t="s">
        <v>1477</v>
      </c>
      <c r="E853" s="20" t="s">
        <v>3200</v>
      </c>
      <c r="F853" s="9" t="s">
        <v>8</v>
      </c>
      <c r="G853" s="22">
        <v>205</v>
      </c>
      <c r="H853" s="10">
        <v>0</v>
      </c>
      <c r="I853" s="77">
        <f t="shared" si="17"/>
        <v>205</v>
      </c>
    </row>
    <row r="854" spans="1:9" ht="60" x14ac:dyDescent="0.25">
      <c r="A854" s="9" t="s">
        <v>2969</v>
      </c>
      <c r="B854" s="18" t="s">
        <v>3077</v>
      </c>
      <c r="C854" s="9" t="s">
        <v>9</v>
      </c>
      <c r="D854" s="18" t="s">
        <v>1477</v>
      </c>
      <c r="E854" s="20" t="s">
        <v>3201</v>
      </c>
      <c r="F854" s="9" t="s">
        <v>8</v>
      </c>
      <c r="G854" s="22">
        <v>5395</v>
      </c>
      <c r="H854" s="10">
        <v>0</v>
      </c>
      <c r="I854" s="77">
        <f t="shared" ref="I854:I861" si="18">(G854)*(1-0)</f>
        <v>5395</v>
      </c>
    </row>
    <row r="855" spans="1:9" x14ac:dyDescent="0.25">
      <c r="A855" s="9" t="s">
        <v>2969</v>
      </c>
      <c r="B855" s="18" t="s">
        <v>1559</v>
      </c>
      <c r="C855" s="9" t="s">
        <v>9</v>
      </c>
      <c r="D855" s="18" t="s">
        <v>1477</v>
      </c>
      <c r="E855" s="20" t="s">
        <v>2312</v>
      </c>
      <c r="F855" s="9" t="s">
        <v>8</v>
      </c>
      <c r="G855" s="22">
        <v>2875</v>
      </c>
      <c r="H855" s="10">
        <v>0</v>
      </c>
      <c r="I855" s="77">
        <f t="shared" si="18"/>
        <v>2875</v>
      </c>
    </row>
    <row r="856" spans="1:9" x14ac:dyDescent="0.25">
      <c r="A856" s="9" t="s">
        <v>2969</v>
      </c>
      <c r="B856" s="18" t="s">
        <v>1560</v>
      </c>
      <c r="C856" s="9" t="s">
        <v>9</v>
      </c>
      <c r="D856" s="18" t="s">
        <v>1477</v>
      </c>
      <c r="E856" s="20" t="s">
        <v>2313</v>
      </c>
      <c r="F856" s="9" t="s">
        <v>8</v>
      </c>
      <c r="G856" s="22">
        <v>6320</v>
      </c>
      <c r="H856" s="10">
        <v>0</v>
      </c>
      <c r="I856" s="77">
        <f t="shared" si="18"/>
        <v>6320</v>
      </c>
    </row>
    <row r="857" spans="1:9" x14ac:dyDescent="0.25">
      <c r="A857" s="9" t="s">
        <v>2969</v>
      </c>
      <c r="B857" s="18" t="s">
        <v>1478</v>
      </c>
      <c r="C857" s="9" t="s">
        <v>9</v>
      </c>
      <c r="D857" s="18" t="s">
        <v>1477</v>
      </c>
      <c r="E857" s="20" t="s">
        <v>2231</v>
      </c>
      <c r="F857" s="9" t="s">
        <v>8</v>
      </c>
      <c r="G857" s="22">
        <v>295</v>
      </c>
      <c r="H857" s="10">
        <v>0</v>
      </c>
      <c r="I857" s="77">
        <f t="shared" si="18"/>
        <v>295</v>
      </c>
    </row>
    <row r="858" spans="1:9" x14ac:dyDescent="0.25">
      <c r="A858" s="9" t="s">
        <v>2969</v>
      </c>
      <c r="B858" s="18" t="s">
        <v>1479</v>
      </c>
      <c r="C858" s="9" t="s">
        <v>9</v>
      </c>
      <c r="D858" s="18" t="s">
        <v>1477</v>
      </c>
      <c r="E858" s="20" t="s">
        <v>2232</v>
      </c>
      <c r="F858" s="9" t="s">
        <v>8</v>
      </c>
      <c r="G858" s="22">
        <v>399</v>
      </c>
      <c r="H858" s="10">
        <v>0</v>
      </c>
      <c r="I858" s="77">
        <f t="shared" si="18"/>
        <v>399</v>
      </c>
    </row>
    <row r="859" spans="1:9" x14ac:dyDescent="0.25">
      <c r="A859" s="9" t="s">
        <v>2969</v>
      </c>
      <c r="B859" s="18" t="s">
        <v>1480</v>
      </c>
      <c r="C859" s="9" t="s">
        <v>9</v>
      </c>
      <c r="D859" s="18" t="s">
        <v>1477</v>
      </c>
      <c r="E859" s="20" t="s">
        <v>2233</v>
      </c>
      <c r="F859" s="9" t="s">
        <v>8</v>
      </c>
      <c r="G859" s="22">
        <v>175</v>
      </c>
      <c r="H859" s="10">
        <v>0</v>
      </c>
      <c r="I859" s="77">
        <f t="shared" si="18"/>
        <v>175</v>
      </c>
    </row>
    <row r="860" spans="1:9" x14ac:dyDescent="0.25">
      <c r="A860" s="9" t="s">
        <v>2969</v>
      </c>
      <c r="B860" s="18" t="s">
        <v>1481</v>
      </c>
      <c r="C860" s="9" t="s">
        <v>9</v>
      </c>
      <c r="D860" s="18" t="s">
        <v>1477</v>
      </c>
      <c r="E860" s="20" t="s">
        <v>2234</v>
      </c>
      <c r="F860" s="9" t="s">
        <v>8</v>
      </c>
      <c r="G860" s="22">
        <v>240</v>
      </c>
      <c r="H860" s="10">
        <v>0</v>
      </c>
      <c r="I860" s="77">
        <f t="shared" si="18"/>
        <v>240</v>
      </c>
    </row>
    <row r="861" spans="1:9" x14ac:dyDescent="0.25">
      <c r="A861" s="9" t="s">
        <v>2969</v>
      </c>
      <c r="B861" s="18" t="s">
        <v>1482</v>
      </c>
      <c r="C861" s="9" t="s">
        <v>9</v>
      </c>
      <c r="D861" s="18" t="s">
        <v>1477</v>
      </c>
      <c r="E861" s="20" t="s">
        <v>2235</v>
      </c>
      <c r="F861" s="9" t="s">
        <v>8</v>
      </c>
      <c r="G861" s="22">
        <v>222</v>
      </c>
      <c r="H861" s="10">
        <v>0</v>
      </c>
      <c r="I861" s="77">
        <f t="shared" si="18"/>
        <v>222</v>
      </c>
    </row>
    <row r="862" spans="1:9" x14ac:dyDescent="0.25">
      <c r="A862" s="9" t="s">
        <v>2969</v>
      </c>
      <c r="B862" s="18" t="s">
        <v>1483</v>
      </c>
      <c r="C862" s="9" t="s">
        <v>9</v>
      </c>
      <c r="D862" s="18" t="s">
        <v>1477</v>
      </c>
      <c r="E862" s="20" t="s">
        <v>2236</v>
      </c>
      <c r="F862" s="9" t="s">
        <v>8</v>
      </c>
      <c r="G862" s="22">
        <v>210</v>
      </c>
      <c r="H862" s="10">
        <v>0</v>
      </c>
      <c r="I862" s="77">
        <f t="shared" ref="I862:I887" si="19">(G862)*(1-0)</f>
        <v>210</v>
      </c>
    </row>
    <row r="863" spans="1:9" x14ac:dyDescent="0.25">
      <c r="A863" s="9" t="s">
        <v>2969</v>
      </c>
      <c r="B863" s="18" t="s">
        <v>1484</v>
      </c>
      <c r="C863" s="9" t="s">
        <v>9</v>
      </c>
      <c r="D863" s="18" t="s">
        <v>1477</v>
      </c>
      <c r="E863" s="20" t="s">
        <v>2237</v>
      </c>
      <c r="F863" s="9" t="s">
        <v>8</v>
      </c>
      <c r="G863" s="22">
        <v>198</v>
      </c>
      <c r="H863" s="10">
        <v>0</v>
      </c>
      <c r="I863" s="77">
        <f t="shared" si="19"/>
        <v>198</v>
      </c>
    </row>
    <row r="864" spans="1:9" x14ac:dyDescent="0.25">
      <c r="A864" s="9" t="s">
        <v>2969</v>
      </c>
      <c r="B864" s="18" t="s">
        <v>1485</v>
      </c>
      <c r="C864" s="9" t="s">
        <v>9</v>
      </c>
      <c r="D864" s="18" t="s">
        <v>1477</v>
      </c>
      <c r="E864" s="20" t="s">
        <v>2238</v>
      </c>
      <c r="F864" s="9" t="s">
        <v>8</v>
      </c>
      <c r="G864" s="22">
        <v>185</v>
      </c>
      <c r="H864" s="10">
        <v>0</v>
      </c>
      <c r="I864" s="77">
        <f t="shared" si="19"/>
        <v>185</v>
      </c>
    </row>
    <row r="865" spans="1:9" x14ac:dyDescent="0.25">
      <c r="A865" s="9" t="s">
        <v>2969</v>
      </c>
      <c r="B865" s="18" t="s">
        <v>1486</v>
      </c>
      <c r="C865" s="9" t="s">
        <v>9</v>
      </c>
      <c r="D865" s="18" t="s">
        <v>1477</v>
      </c>
      <c r="E865" s="20" t="s">
        <v>2239</v>
      </c>
      <c r="F865" s="9" t="s">
        <v>8</v>
      </c>
      <c r="G865" s="22">
        <v>174</v>
      </c>
      <c r="H865" s="10">
        <v>0</v>
      </c>
      <c r="I865" s="77">
        <f t="shared" si="19"/>
        <v>174</v>
      </c>
    </row>
    <row r="866" spans="1:9" ht="60" x14ac:dyDescent="0.25">
      <c r="A866" s="9" t="s">
        <v>2969</v>
      </c>
      <c r="B866" s="18" t="s">
        <v>1487</v>
      </c>
      <c r="C866" s="9" t="s">
        <v>9</v>
      </c>
      <c r="D866" s="18" t="s">
        <v>1477</v>
      </c>
      <c r="E866" s="20" t="s">
        <v>2240</v>
      </c>
      <c r="F866" s="9" t="s">
        <v>8</v>
      </c>
      <c r="G866" s="22">
        <v>3330</v>
      </c>
      <c r="H866" s="10">
        <v>0</v>
      </c>
      <c r="I866" s="77">
        <f t="shared" si="19"/>
        <v>3330</v>
      </c>
    </row>
    <row r="867" spans="1:9" ht="60" x14ac:dyDescent="0.25">
      <c r="A867" s="9" t="s">
        <v>2969</v>
      </c>
      <c r="B867" s="18" t="s">
        <v>1488</v>
      </c>
      <c r="C867" s="9" t="s">
        <v>9</v>
      </c>
      <c r="D867" s="18" t="s">
        <v>1477</v>
      </c>
      <c r="E867" s="20" t="s">
        <v>2241</v>
      </c>
      <c r="F867" s="9" t="s">
        <v>8</v>
      </c>
      <c r="G867" s="22">
        <v>2830</v>
      </c>
      <c r="H867" s="10">
        <v>0</v>
      </c>
      <c r="I867" s="77">
        <f t="shared" si="19"/>
        <v>2830</v>
      </c>
    </row>
    <row r="868" spans="1:9" ht="60" x14ac:dyDescent="0.25">
      <c r="A868" s="9" t="s">
        <v>2969</v>
      </c>
      <c r="B868" s="18" t="s">
        <v>1489</v>
      </c>
      <c r="C868" s="9" t="s">
        <v>9</v>
      </c>
      <c r="D868" s="18" t="s">
        <v>1477</v>
      </c>
      <c r="E868" s="20" t="s">
        <v>2242</v>
      </c>
      <c r="F868" s="9" t="s">
        <v>8</v>
      </c>
      <c r="G868" s="22">
        <v>2530</v>
      </c>
      <c r="H868" s="10">
        <v>0</v>
      </c>
      <c r="I868" s="77">
        <f t="shared" si="19"/>
        <v>2530</v>
      </c>
    </row>
    <row r="869" spans="1:9" x14ac:dyDescent="0.25">
      <c r="A869" s="9" t="s">
        <v>2969</v>
      </c>
      <c r="B869" s="18" t="s">
        <v>1490</v>
      </c>
      <c r="C869" s="9" t="s">
        <v>9</v>
      </c>
      <c r="D869" s="18" t="s">
        <v>1477</v>
      </c>
      <c r="E869" s="20" t="s">
        <v>2243</v>
      </c>
      <c r="F869" s="9" t="s">
        <v>8</v>
      </c>
      <c r="G869" s="22">
        <v>2640</v>
      </c>
      <c r="H869" s="10">
        <v>0</v>
      </c>
      <c r="I869" s="77">
        <f t="shared" si="19"/>
        <v>2640</v>
      </c>
    </row>
    <row r="870" spans="1:9" x14ac:dyDescent="0.25">
      <c r="A870" s="9" t="s">
        <v>2969</v>
      </c>
      <c r="B870" s="18" t="s">
        <v>1491</v>
      </c>
      <c r="C870" s="9" t="s">
        <v>9</v>
      </c>
      <c r="D870" s="18" t="s">
        <v>1477</v>
      </c>
      <c r="E870" s="20" t="s">
        <v>2244</v>
      </c>
      <c r="F870" s="9" t="s">
        <v>8</v>
      </c>
      <c r="G870" s="22">
        <v>34440</v>
      </c>
      <c r="H870" s="10">
        <v>0</v>
      </c>
      <c r="I870" s="77">
        <f t="shared" si="19"/>
        <v>34440</v>
      </c>
    </row>
    <row r="871" spans="1:9" x14ac:dyDescent="0.25">
      <c r="A871" s="9" t="s">
        <v>2969</v>
      </c>
      <c r="B871" s="18" t="s">
        <v>1492</v>
      </c>
      <c r="C871" s="9" t="s">
        <v>9</v>
      </c>
      <c r="D871" s="18" t="s">
        <v>1477</v>
      </c>
      <c r="E871" s="20" t="s">
        <v>2245</v>
      </c>
      <c r="F871" s="9" t="s">
        <v>8</v>
      </c>
      <c r="G871" s="22">
        <v>57395</v>
      </c>
      <c r="H871" s="10">
        <v>0</v>
      </c>
      <c r="I871" s="77">
        <f t="shared" si="19"/>
        <v>57395</v>
      </c>
    </row>
    <row r="872" spans="1:9" ht="60" x14ac:dyDescent="0.25">
      <c r="A872" s="9" t="s">
        <v>2969</v>
      </c>
      <c r="B872" s="18" t="s">
        <v>1493</v>
      </c>
      <c r="C872" s="9" t="s">
        <v>9</v>
      </c>
      <c r="D872" s="18" t="s">
        <v>1477</v>
      </c>
      <c r="E872" s="20" t="s">
        <v>2246</v>
      </c>
      <c r="F872" s="9" t="s">
        <v>8</v>
      </c>
      <c r="G872" s="22">
        <v>62.47</v>
      </c>
      <c r="H872" s="10">
        <v>0</v>
      </c>
      <c r="I872" s="77">
        <f t="shared" si="19"/>
        <v>62.47</v>
      </c>
    </row>
    <row r="873" spans="1:9" ht="90" x14ac:dyDescent="0.25">
      <c r="A873" s="9" t="s">
        <v>2969</v>
      </c>
      <c r="B873" s="18" t="s">
        <v>1494</v>
      </c>
      <c r="C873" s="9" t="s">
        <v>9</v>
      </c>
      <c r="D873" s="18" t="s">
        <v>1477</v>
      </c>
      <c r="E873" s="20" t="s">
        <v>2247</v>
      </c>
      <c r="F873" s="9" t="s">
        <v>8</v>
      </c>
      <c r="G873" s="22">
        <v>76</v>
      </c>
      <c r="H873" s="10">
        <v>0</v>
      </c>
      <c r="I873" s="77">
        <f t="shared" si="19"/>
        <v>76</v>
      </c>
    </row>
    <row r="874" spans="1:9" ht="90" x14ac:dyDescent="0.25">
      <c r="A874" s="9" t="s">
        <v>2969</v>
      </c>
      <c r="B874" s="18" t="s">
        <v>1495</v>
      </c>
      <c r="C874" s="9" t="s">
        <v>9</v>
      </c>
      <c r="D874" s="18" t="s">
        <v>1477</v>
      </c>
      <c r="E874" s="20" t="s">
        <v>2248</v>
      </c>
      <c r="F874" s="9" t="s">
        <v>8</v>
      </c>
      <c r="G874" s="22">
        <v>105</v>
      </c>
      <c r="H874" s="10">
        <v>0</v>
      </c>
      <c r="I874" s="77">
        <f t="shared" si="19"/>
        <v>105</v>
      </c>
    </row>
    <row r="875" spans="1:9" ht="45" x14ac:dyDescent="0.25">
      <c r="A875" s="9" t="s">
        <v>2969</v>
      </c>
      <c r="B875" s="18" t="s">
        <v>1496</v>
      </c>
      <c r="C875" s="9" t="s">
        <v>9</v>
      </c>
      <c r="D875" s="18" t="s">
        <v>1477</v>
      </c>
      <c r="E875" s="20" t="s">
        <v>2249</v>
      </c>
      <c r="F875" s="9" t="s">
        <v>8</v>
      </c>
      <c r="G875" s="22">
        <v>1865</v>
      </c>
      <c r="H875" s="10">
        <v>0</v>
      </c>
      <c r="I875" s="77">
        <f t="shared" si="19"/>
        <v>1865</v>
      </c>
    </row>
    <row r="876" spans="1:9" ht="45" x14ac:dyDescent="0.25">
      <c r="A876" s="9" t="s">
        <v>2969</v>
      </c>
      <c r="B876" s="18" t="s">
        <v>1497</v>
      </c>
      <c r="C876" s="9" t="s">
        <v>9</v>
      </c>
      <c r="D876" s="18" t="s">
        <v>1477</v>
      </c>
      <c r="E876" s="20" t="s">
        <v>2250</v>
      </c>
      <c r="F876" s="9" t="s">
        <v>8</v>
      </c>
      <c r="G876" s="22">
        <v>689.5</v>
      </c>
      <c r="H876" s="10">
        <v>0</v>
      </c>
      <c r="I876" s="77">
        <f t="shared" si="19"/>
        <v>689.5</v>
      </c>
    </row>
    <row r="877" spans="1:9" ht="30" x14ac:dyDescent="0.25">
      <c r="A877" s="9" t="s">
        <v>2969</v>
      </c>
      <c r="B877" s="18" t="s">
        <v>1498</v>
      </c>
      <c r="C877" s="9" t="s">
        <v>9</v>
      </c>
      <c r="D877" s="18" t="s">
        <v>1477</v>
      </c>
      <c r="E877" s="20" t="s">
        <v>2251</v>
      </c>
      <c r="F877" s="9" t="s">
        <v>8</v>
      </c>
      <c r="G877" s="22">
        <v>1695</v>
      </c>
      <c r="H877" s="10">
        <v>0</v>
      </c>
      <c r="I877" s="77">
        <f t="shared" si="19"/>
        <v>1695</v>
      </c>
    </row>
    <row r="878" spans="1:9" ht="45" x14ac:dyDescent="0.25">
      <c r="A878" s="9" t="s">
        <v>2969</v>
      </c>
      <c r="B878" s="18" t="s">
        <v>1499</v>
      </c>
      <c r="C878" s="9" t="s">
        <v>9</v>
      </c>
      <c r="D878" s="18" t="s">
        <v>1477</v>
      </c>
      <c r="E878" s="20" t="s">
        <v>2252</v>
      </c>
      <c r="F878" s="9" t="s">
        <v>8</v>
      </c>
      <c r="G878" s="22">
        <v>177</v>
      </c>
      <c r="H878" s="10">
        <v>0</v>
      </c>
      <c r="I878" s="77">
        <f t="shared" si="19"/>
        <v>177</v>
      </c>
    </row>
    <row r="879" spans="1:9" ht="45" x14ac:dyDescent="0.25">
      <c r="A879" s="9" t="s">
        <v>2969</v>
      </c>
      <c r="B879" s="18" t="s">
        <v>1500</v>
      </c>
      <c r="C879" s="9" t="s">
        <v>9</v>
      </c>
      <c r="D879" s="18" t="s">
        <v>1477</v>
      </c>
      <c r="E879" s="20" t="s">
        <v>2253</v>
      </c>
      <c r="F879" s="9" t="s">
        <v>8</v>
      </c>
      <c r="G879" s="22">
        <v>228</v>
      </c>
      <c r="H879" s="10">
        <v>0</v>
      </c>
      <c r="I879" s="77">
        <f t="shared" si="19"/>
        <v>228</v>
      </c>
    </row>
    <row r="880" spans="1:9" ht="45" x14ac:dyDescent="0.25">
      <c r="A880" s="9" t="s">
        <v>2969</v>
      </c>
      <c r="B880" s="18" t="s">
        <v>1501</v>
      </c>
      <c r="C880" s="9" t="s">
        <v>9</v>
      </c>
      <c r="D880" s="18" t="s">
        <v>1477</v>
      </c>
      <c r="E880" s="20" t="s">
        <v>2254</v>
      </c>
      <c r="F880" s="9" t="s">
        <v>8</v>
      </c>
      <c r="G880" s="22">
        <v>265</v>
      </c>
      <c r="H880" s="10">
        <v>0</v>
      </c>
      <c r="I880" s="77">
        <f t="shared" si="19"/>
        <v>265</v>
      </c>
    </row>
    <row r="881" spans="1:9" ht="60" x14ac:dyDescent="0.25">
      <c r="A881" s="9" t="s">
        <v>2969</v>
      </c>
      <c r="B881" s="18" t="s">
        <v>1502</v>
      </c>
      <c r="C881" s="9" t="s">
        <v>9</v>
      </c>
      <c r="D881" s="18" t="s">
        <v>1477</v>
      </c>
      <c r="E881" s="20" t="s">
        <v>2255</v>
      </c>
      <c r="F881" s="9" t="s">
        <v>8</v>
      </c>
      <c r="G881" s="22">
        <v>70.25</v>
      </c>
      <c r="H881" s="10">
        <v>0</v>
      </c>
      <c r="I881" s="77">
        <f t="shared" si="19"/>
        <v>70.25</v>
      </c>
    </row>
    <row r="882" spans="1:9" ht="60" x14ac:dyDescent="0.25">
      <c r="A882" s="9" t="s">
        <v>2969</v>
      </c>
      <c r="B882" s="18" t="s">
        <v>1503</v>
      </c>
      <c r="C882" s="9" t="s">
        <v>9</v>
      </c>
      <c r="D882" s="18" t="s">
        <v>1477</v>
      </c>
      <c r="E882" s="20" t="s">
        <v>2256</v>
      </c>
      <c r="F882" s="9" t="s">
        <v>8</v>
      </c>
      <c r="G882" s="22">
        <v>70.25</v>
      </c>
      <c r="H882" s="10">
        <v>0</v>
      </c>
      <c r="I882" s="77">
        <f t="shared" si="19"/>
        <v>70.25</v>
      </c>
    </row>
    <row r="883" spans="1:9" ht="60" x14ac:dyDescent="0.25">
      <c r="A883" s="9" t="s">
        <v>2969</v>
      </c>
      <c r="B883" s="18" t="s">
        <v>1504</v>
      </c>
      <c r="C883" s="9" t="s">
        <v>9</v>
      </c>
      <c r="D883" s="18" t="s">
        <v>1477</v>
      </c>
      <c r="E883" s="20" t="s">
        <v>2257</v>
      </c>
      <c r="F883" s="9" t="s">
        <v>8</v>
      </c>
      <c r="G883" s="22">
        <v>131</v>
      </c>
      <c r="H883" s="10">
        <v>0</v>
      </c>
      <c r="I883" s="77">
        <f t="shared" si="19"/>
        <v>131</v>
      </c>
    </row>
    <row r="884" spans="1:9" ht="30" x14ac:dyDescent="0.25">
      <c r="A884" s="9" t="s">
        <v>2969</v>
      </c>
      <c r="B884" s="18" t="s">
        <v>1505</v>
      </c>
      <c r="C884" s="9" t="s">
        <v>9</v>
      </c>
      <c r="D884" s="18" t="s">
        <v>1477</v>
      </c>
      <c r="E884" s="20" t="s">
        <v>2258</v>
      </c>
      <c r="F884" s="9" t="s">
        <v>8</v>
      </c>
      <c r="G884" s="22">
        <v>103</v>
      </c>
      <c r="H884" s="10">
        <v>0</v>
      </c>
      <c r="I884" s="77">
        <f t="shared" si="19"/>
        <v>103</v>
      </c>
    </row>
    <row r="885" spans="1:9" x14ac:dyDescent="0.25">
      <c r="A885" s="9" t="s">
        <v>2969</v>
      </c>
      <c r="B885" s="18" t="s">
        <v>1506</v>
      </c>
      <c r="C885" s="9" t="s">
        <v>9</v>
      </c>
      <c r="D885" s="18" t="s">
        <v>1477</v>
      </c>
      <c r="E885" s="20" t="s">
        <v>2259</v>
      </c>
      <c r="F885" s="9" t="s">
        <v>8</v>
      </c>
      <c r="G885" s="22">
        <v>95</v>
      </c>
      <c r="H885" s="10">
        <v>0</v>
      </c>
      <c r="I885" s="77">
        <f t="shared" si="19"/>
        <v>95</v>
      </c>
    </row>
    <row r="886" spans="1:9" x14ac:dyDescent="0.25">
      <c r="A886" s="9" t="s">
        <v>2969</v>
      </c>
      <c r="B886" s="18" t="s">
        <v>1507</v>
      </c>
      <c r="C886" s="9" t="s">
        <v>9</v>
      </c>
      <c r="D886" s="18" t="s">
        <v>1477</v>
      </c>
      <c r="E886" s="20" t="s">
        <v>2260</v>
      </c>
      <c r="F886" s="9" t="s">
        <v>8</v>
      </c>
      <c r="G886" s="22">
        <v>89</v>
      </c>
      <c r="H886" s="10">
        <v>0</v>
      </c>
      <c r="I886" s="77">
        <f t="shared" si="19"/>
        <v>89</v>
      </c>
    </row>
    <row r="887" spans="1:9" ht="30" x14ac:dyDescent="0.25">
      <c r="A887" s="9" t="s">
        <v>2969</v>
      </c>
      <c r="B887" s="18" t="s">
        <v>1508</v>
      </c>
      <c r="C887" s="9" t="s">
        <v>9</v>
      </c>
      <c r="D887" s="18" t="s">
        <v>1477</v>
      </c>
      <c r="E887" s="20" t="s">
        <v>2261</v>
      </c>
      <c r="F887" s="9" t="s">
        <v>8</v>
      </c>
      <c r="G887" s="22">
        <v>84</v>
      </c>
      <c r="H887" s="10">
        <v>0</v>
      </c>
      <c r="I887" s="77">
        <f t="shared" si="19"/>
        <v>84</v>
      </c>
    </row>
    <row r="888" spans="1:9" ht="30" x14ac:dyDescent="0.25">
      <c r="A888" s="9" t="s">
        <v>2969</v>
      </c>
      <c r="B888" s="18" t="s">
        <v>1509</v>
      </c>
      <c r="C888" s="9" t="s">
        <v>9</v>
      </c>
      <c r="D888" s="18" t="s">
        <v>1477</v>
      </c>
      <c r="E888" s="20" t="s">
        <v>2262</v>
      </c>
      <c r="F888" s="9" t="s">
        <v>8</v>
      </c>
      <c r="G888" s="22">
        <v>79</v>
      </c>
      <c r="H888" s="10">
        <v>0</v>
      </c>
      <c r="I888" s="77">
        <f t="shared" ref="I888:I937" si="20">(G888)*(1-0)</f>
        <v>79</v>
      </c>
    </row>
    <row r="889" spans="1:9" ht="30" x14ac:dyDescent="0.25">
      <c r="A889" s="9" t="s">
        <v>2969</v>
      </c>
      <c r="B889" s="18" t="s">
        <v>1510</v>
      </c>
      <c r="C889" s="9" t="s">
        <v>9</v>
      </c>
      <c r="D889" s="18" t="s">
        <v>1477</v>
      </c>
      <c r="E889" s="20" t="s">
        <v>2263</v>
      </c>
      <c r="F889" s="9" t="s">
        <v>8</v>
      </c>
      <c r="G889" s="22">
        <v>74</v>
      </c>
      <c r="H889" s="10">
        <v>0</v>
      </c>
      <c r="I889" s="77">
        <f t="shared" si="20"/>
        <v>74</v>
      </c>
    </row>
    <row r="890" spans="1:9" ht="30" x14ac:dyDescent="0.25">
      <c r="A890" s="9" t="s">
        <v>2969</v>
      </c>
      <c r="B890" s="18" t="s">
        <v>1511</v>
      </c>
      <c r="C890" s="9" t="s">
        <v>9</v>
      </c>
      <c r="D890" s="18" t="s">
        <v>1477</v>
      </c>
      <c r="E890" s="20" t="s">
        <v>2264</v>
      </c>
      <c r="F890" s="9" t="s">
        <v>8</v>
      </c>
      <c r="G890" s="22">
        <v>195</v>
      </c>
      <c r="H890" s="10">
        <v>0</v>
      </c>
      <c r="I890" s="77">
        <f t="shared" si="20"/>
        <v>195</v>
      </c>
    </row>
    <row r="891" spans="1:9" x14ac:dyDescent="0.25">
      <c r="A891" s="9" t="s">
        <v>2969</v>
      </c>
      <c r="B891" s="18" t="s">
        <v>1512</v>
      </c>
      <c r="C891" s="9" t="s">
        <v>9</v>
      </c>
      <c r="D891" s="18" t="s">
        <v>1477</v>
      </c>
      <c r="E891" s="20" t="s">
        <v>2265</v>
      </c>
      <c r="F891" s="9" t="s">
        <v>8</v>
      </c>
      <c r="G891" s="22">
        <v>179</v>
      </c>
      <c r="H891" s="10">
        <v>0</v>
      </c>
      <c r="I891" s="77">
        <f t="shared" si="20"/>
        <v>179</v>
      </c>
    </row>
    <row r="892" spans="1:9" x14ac:dyDescent="0.25">
      <c r="A892" s="9" t="s">
        <v>2969</v>
      </c>
      <c r="B892" s="18" t="s">
        <v>1513</v>
      </c>
      <c r="C892" s="9" t="s">
        <v>9</v>
      </c>
      <c r="D892" s="18" t="s">
        <v>1477</v>
      </c>
      <c r="E892" s="20" t="s">
        <v>2266</v>
      </c>
      <c r="F892" s="9" t="s">
        <v>8</v>
      </c>
      <c r="G892" s="22">
        <v>169</v>
      </c>
      <c r="H892" s="10">
        <v>0</v>
      </c>
      <c r="I892" s="77">
        <f t="shared" si="20"/>
        <v>169</v>
      </c>
    </row>
    <row r="893" spans="1:9" ht="30" x14ac:dyDescent="0.25">
      <c r="A893" s="9" t="s">
        <v>2969</v>
      </c>
      <c r="B893" s="18" t="s">
        <v>1514</v>
      </c>
      <c r="C893" s="9" t="s">
        <v>9</v>
      </c>
      <c r="D893" s="18" t="s">
        <v>1477</v>
      </c>
      <c r="E893" s="20" t="s">
        <v>2267</v>
      </c>
      <c r="F893" s="9" t="s">
        <v>8</v>
      </c>
      <c r="G893" s="22">
        <v>160</v>
      </c>
      <c r="H893" s="10">
        <v>0</v>
      </c>
      <c r="I893" s="77">
        <f t="shared" si="20"/>
        <v>160</v>
      </c>
    </row>
    <row r="894" spans="1:9" ht="30" x14ac:dyDescent="0.25">
      <c r="A894" s="9" t="s">
        <v>2969</v>
      </c>
      <c r="B894" s="18" t="s">
        <v>1515</v>
      </c>
      <c r="C894" s="9" t="s">
        <v>9</v>
      </c>
      <c r="D894" s="18" t="s">
        <v>1477</v>
      </c>
      <c r="E894" s="20" t="s">
        <v>2268</v>
      </c>
      <c r="F894" s="9" t="s">
        <v>8</v>
      </c>
      <c r="G894" s="22">
        <v>150</v>
      </c>
      <c r="H894" s="10">
        <v>0</v>
      </c>
      <c r="I894" s="77">
        <f t="shared" si="20"/>
        <v>150</v>
      </c>
    </row>
    <row r="895" spans="1:9" ht="30" x14ac:dyDescent="0.25">
      <c r="A895" s="9" t="s">
        <v>2969</v>
      </c>
      <c r="B895" s="18" t="s">
        <v>1516</v>
      </c>
      <c r="C895" s="9" t="s">
        <v>9</v>
      </c>
      <c r="D895" s="18" t="s">
        <v>1477</v>
      </c>
      <c r="E895" s="20" t="s">
        <v>2269</v>
      </c>
      <c r="F895" s="9" t="s">
        <v>8</v>
      </c>
      <c r="G895" s="22">
        <v>140</v>
      </c>
      <c r="H895" s="10">
        <v>0</v>
      </c>
      <c r="I895" s="77">
        <f t="shared" si="20"/>
        <v>140</v>
      </c>
    </row>
    <row r="896" spans="1:9" ht="30" x14ac:dyDescent="0.25">
      <c r="A896" s="9" t="s">
        <v>2969</v>
      </c>
      <c r="B896" s="18" t="s">
        <v>1517</v>
      </c>
      <c r="C896" s="9" t="s">
        <v>9</v>
      </c>
      <c r="D896" s="18" t="s">
        <v>1477</v>
      </c>
      <c r="E896" s="20" t="s">
        <v>2270</v>
      </c>
      <c r="F896" s="9" t="s">
        <v>8</v>
      </c>
      <c r="G896" s="22">
        <v>262</v>
      </c>
      <c r="H896" s="10">
        <v>0</v>
      </c>
      <c r="I896" s="77">
        <f t="shared" si="20"/>
        <v>262</v>
      </c>
    </row>
    <row r="897" spans="1:9" x14ac:dyDescent="0.25">
      <c r="A897" s="9" t="s">
        <v>2969</v>
      </c>
      <c r="B897" s="18" t="s">
        <v>1518</v>
      </c>
      <c r="C897" s="9" t="s">
        <v>9</v>
      </c>
      <c r="D897" s="18" t="s">
        <v>1477</v>
      </c>
      <c r="E897" s="20" t="s">
        <v>2271</v>
      </c>
      <c r="F897" s="9" t="s">
        <v>8</v>
      </c>
      <c r="G897" s="22">
        <v>240</v>
      </c>
      <c r="H897" s="10">
        <v>0</v>
      </c>
      <c r="I897" s="77">
        <f t="shared" si="20"/>
        <v>240</v>
      </c>
    </row>
    <row r="898" spans="1:9" x14ac:dyDescent="0.25">
      <c r="A898" s="9" t="s">
        <v>2969</v>
      </c>
      <c r="B898" s="18" t="s">
        <v>1519</v>
      </c>
      <c r="C898" s="9" t="s">
        <v>9</v>
      </c>
      <c r="D898" s="18" t="s">
        <v>1477</v>
      </c>
      <c r="E898" s="20" t="s">
        <v>2272</v>
      </c>
      <c r="F898" s="9" t="s">
        <v>8</v>
      </c>
      <c r="G898" s="22">
        <v>228</v>
      </c>
      <c r="H898" s="10">
        <v>0</v>
      </c>
      <c r="I898" s="77">
        <f t="shared" si="20"/>
        <v>228</v>
      </c>
    </row>
    <row r="899" spans="1:9" ht="30" x14ac:dyDescent="0.25">
      <c r="A899" s="9" t="s">
        <v>2969</v>
      </c>
      <c r="B899" s="18" t="s">
        <v>1520</v>
      </c>
      <c r="C899" s="9" t="s">
        <v>9</v>
      </c>
      <c r="D899" s="18" t="s">
        <v>1477</v>
      </c>
      <c r="E899" s="20" t="s">
        <v>2273</v>
      </c>
      <c r="F899" s="9" t="s">
        <v>8</v>
      </c>
      <c r="G899" s="22">
        <v>214</v>
      </c>
      <c r="H899" s="10">
        <v>0</v>
      </c>
      <c r="I899" s="77">
        <f t="shared" si="20"/>
        <v>214</v>
      </c>
    </row>
    <row r="900" spans="1:9" ht="30" x14ac:dyDescent="0.25">
      <c r="A900" s="9" t="s">
        <v>2969</v>
      </c>
      <c r="B900" s="18" t="s">
        <v>1521</v>
      </c>
      <c r="C900" s="9" t="s">
        <v>9</v>
      </c>
      <c r="D900" s="18" t="s">
        <v>1477</v>
      </c>
      <c r="E900" s="20" t="s">
        <v>2274</v>
      </c>
      <c r="F900" s="9" t="s">
        <v>8</v>
      </c>
      <c r="G900" s="22">
        <v>202</v>
      </c>
      <c r="H900" s="10">
        <v>0</v>
      </c>
      <c r="I900" s="77">
        <f t="shared" si="20"/>
        <v>202</v>
      </c>
    </row>
    <row r="901" spans="1:9" ht="30" x14ac:dyDescent="0.25">
      <c r="A901" s="9" t="s">
        <v>2969</v>
      </c>
      <c r="B901" s="18" t="s">
        <v>1522</v>
      </c>
      <c r="C901" s="9" t="s">
        <v>9</v>
      </c>
      <c r="D901" s="18" t="s">
        <v>1477</v>
      </c>
      <c r="E901" s="20" t="s">
        <v>2275</v>
      </c>
      <c r="F901" s="9" t="s">
        <v>8</v>
      </c>
      <c r="G901" s="22">
        <v>188</v>
      </c>
      <c r="H901" s="10">
        <v>0</v>
      </c>
      <c r="I901" s="77">
        <f t="shared" si="20"/>
        <v>188</v>
      </c>
    </row>
    <row r="902" spans="1:9" ht="30" x14ac:dyDescent="0.25">
      <c r="A902" s="9" t="s">
        <v>2969</v>
      </c>
      <c r="B902" s="18" t="s">
        <v>1523</v>
      </c>
      <c r="C902" s="9" t="s">
        <v>9</v>
      </c>
      <c r="D902" s="18" t="s">
        <v>1477</v>
      </c>
      <c r="E902" s="20" t="s">
        <v>2276</v>
      </c>
      <c r="F902" s="9" t="s">
        <v>8</v>
      </c>
      <c r="G902" s="22">
        <v>60</v>
      </c>
      <c r="H902" s="10">
        <v>0</v>
      </c>
      <c r="I902" s="77">
        <f t="shared" si="20"/>
        <v>60</v>
      </c>
    </row>
    <row r="903" spans="1:9" x14ac:dyDescent="0.25">
      <c r="A903" s="9" t="s">
        <v>2969</v>
      </c>
      <c r="B903" s="18" t="s">
        <v>1524</v>
      </c>
      <c r="C903" s="9" t="s">
        <v>9</v>
      </c>
      <c r="D903" s="18" t="s">
        <v>1477</v>
      </c>
      <c r="E903" s="20" t="s">
        <v>2277</v>
      </c>
      <c r="F903" s="9" t="s">
        <v>8</v>
      </c>
      <c r="G903" s="22">
        <v>55.2</v>
      </c>
      <c r="H903" s="10">
        <v>0</v>
      </c>
      <c r="I903" s="77">
        <f t="shared" si="20"/>
        <v>55.2</v>
      </c>
    </row>
    <row r="904" spans="1:9" x14ac:dyDescent="0.25">
      <c r="A904" s="9" t="s">
        <v>2969</v>
      </c>
      <c r="B904" s="18" t="s">
        <v>1525</v>
      </c>
      <c r="C904" s="9" t="s">
        <v>9</v>
      </c>
      <c r="D904" s="18" t="s">
        <v>1477</v>
      </c>
      <c r="E904" s="20" t="s">
        <v>2278</v>
      </c>
      <c r="F904" s="9" t="s">
        <v>8</v>
      </c>
      <c r="G904" s="22">
        <v>52.2</v>
      </c>
      <c r="H904" s="10">
        <v>0</v>
      </c>
      <c r="I904" s="77">
        <f t="shared" si="20"/>
        <v>52.2</v>
      </c>
    </row>
    <row r="905" spans="1:9" x14ac:dyDescent="0.25">
      <c r="A905" s="9" t="s">
        <v>2969</v>
      </c>
      <c r="B905" s="18" t="s">
        <v>1526</v>
      </c>
      <c r="C905" s="9" t="s">
        <v>9</v>
      </c>
      <c r="D905" s="18" t="s">
        <v>1477</v>
      </c>
      <c r="E905" s="20" t="s">
        <v>2279</v>
      </c>
      <c r="F905" s="9" t="s">
        <v>8</v>
      </c>
      <c r="G905" s="22">
        <v>49.2</v>
      </c>
      <c r="H905" s="10">
        <v>0</v>
      </c>
      <c r="I905" s="77">
        <f t="shared" si="20"/>
        <v>49.2</v>
      </c>
    </row>
    <row r="906" spans="1:9" x14ac:dyDescent="0.25">
      <c r="A906" s="9" t="s">
        <v>2969</v>
      </c>
      <c r="B906" s="18" t="s">
        <v>1527</v>
      </c>
      <c r="C906" s="9" t="s">
        <v>9</v>
      </c>
      <c r="D906" s="18" t="s">
        <v>1477</v>
      </c>
      <c r="E906" s="20" t="s">
        <v>2280</v>
      </c>
      <c r="F906" s="9" t="s">
        <v>8</v>
      </c>
      <c r="G906" s="22">
        <v>46.2</v>
      </c>
      <c r="H906" s="10">
        <v>0</v>
      </c>
      <c r="I906" s="77">
        <f t="shared" si="20"/>
        <v>46.2</v>
      </c>
    </row>
    <row r="907" spans="1:9" x14ac:dyDescent="0.25">
      <c r="A907" s="9" t="s">
        <v>2969</v>
      </c>
      <c r="B907" s="18" t="s">
        <v>1528</v>
      </c>
      <c r="C907" s="9" t="s">
        <v>9</v>
      </c>
      <c r="D907" s="18" t="s">
        <v>1477</v>
      </c>
      <c r="E907" s="20" t="s">
        <v>2281</v>
      </c>
      <c r="F907" s="9" t="s">
        <v>8</v>
      </c>
      <c r="G907" s="22">
        <v>43.2</v>
      </c>
      <c r="H907" s="10">
        <v>0</v>
      </c>
      <c r="I907" s="77">
        <f t="shared" si="20"/>
        <v>43.2</v>
      </c>
    </row>
    <row r="908" spans="1:9" ht="30" x14ac:dyDescent="0.25">
      <c r="A908" s="9" t="s">
        <v>2969</v>
      </c>
      <c r="B908" s="18" t="s">
        <v>1529</v>
      </c>
      <c r="C908" s="9" t="s">
        <v>9</v>
      </c>
      <c r="D908" s="18" t="s">
        <v>1477</v>
      </c>
      <c r="E908" s="20" t="s">
        <v>2282</v>
      </c>
      <c r="F908" s="9" t="s">
        <v>8</v>
      </c>
      <c r="G908" s="22">
        <v>115</v>
      </c>
      <c r="H908" s="10">
        <v>0</v>
      </c>
      <c r="I908" s="77">
        <f t="shared" si="20"/>
        <v>115</v>
      </c>
    </row>
    <row r="909" spans="1:9" x14ac:dyDescent="0.25">
      <c r="A909" s="9" t="s">
        <v>2969</v>
      </c>
      <c r="B909" s="18" t="s">
        <v>1530</v>
      </c>
      <c r="C909" s="9" t="s">
        <v>9</v>
      </c>
      <c r="D909" s="18" t="s">
        <v>1477</v>
      </c>
      <c r="E909" s="20" t="s">
        <v>2283</v>
      </c>
      <c r="F909" s="9" t="s">
        <v>8</v>
      </c>
      <c r="G909" s="22">
        <v>105</v>
      </c>
      <c r="H909" s="10">
        <v>0</v>
      </c>
      <c r="I909" s="77">
        <f t="shared" si="20"/>
        <v>105</v>
      </c>
    </row>
    <row r="910" spans="1:9" x14ac:dyDescent="0.25">
      <c r="A910" s="9" t="s">
        <v>2969</v>
      </c>
      <c r="B910" s="18" t="s">
        <v>1531</v>
      </c>
      <c r="C910" s="9" t="s">
        <v>9</v>
      </c>
      <c r="D910" s="18" t="s">
        <v>1477</v>
      </c>
      <c r="E910" s="20" t="s">
        <v>2284</v>
      </c>
      <c r="F910" s="9" t="s">
        <v>8</v>
      </c>
      <c r="G910" s="22">
        <v>100</v>
      </c>
      <c r="H910" s="10">
        <v>0</v>
      </c>
      <c r="I910" s="77">
        <f t="shared" si="20"/>
        <v>100</v>
      </c>
    </row>
    <row r="911" spans="1:9" x14ac:dyDescent="0.25">
      <c r="A911" s="9" t="s">
        <v>2969</v>
      </c>
      <c r="B911" s="18" t="s">
        <v>1532</v>
      </c>
      <c r="C911" s="9" t="s">
        <v>9</v>
      </c>
      <c r="D911" s="18" t="s">
        <v>1477</v>
      </c>
      <c r="E911" s="20" t="s">
        <v>2285</v>
      </c>
      <c r="F911" s="9" t="s">
        <v>8</v>
      </c>
      <c r="G911" s="22">
        <v>94</v>
      </c>
      <c r="H911" s="10">
        <v>0</v>
      </c>
      <c r="I911" s="77">
        <f t="shared" si="20"/>
        <v>94</v>
      </c>
    </row>
    <row r="912" spans="1:9" x14ac:dyDescent="0.25">
      <c r="A912" s="9" t="s">
        <v>2969</v>
      </c>
      <c r="B912" s="18" t="s">
        <v>1533</v>
      </c>
      <c r="C912" s="9" t="s">
        <v>9</v>
      </c>
      <c r="D912" s="18" t="s">
        <v>1477</v>
      </c>
      <c r="E912" s="20" t="s">
        <v>2286</v>
      </c>
      <c r="F912" s="9" t="s">
        <v>8</v>
      </c>
      <c r="G912" s="22">
        <v>89</v>
      </c>
      <c r="H912" s="10">
        <v>0</v>
      </c>
      <c r="I912" s="77">
        <f t="shared" si="20"/>
        <v>89</v>
      </c>
    </row>
    <row r="913" spans="1:9" x14ac:dyDescent="0.25">
      <c r="A913" s="9" t="s">
        <v>2969</v>
      </c>
      <c r="B913" s="18" t="s">
        <v>1534</v>
      </c>
      <c r="C913" s="9" t="s">
        <v>9</v>
      </c>
      <c r="D913" s="18" t="s">
        <v>1477</v>
      </c>
      <c r="E913" s="20" t="s">
        <v>2287</v>
      </c>
      <c r="F913" s="9" t="s">
        <v>8</v>
      </c>
      <c r="G913" s="22">
        <v>83</v>
      </c>
      <c r="H913" s="10">
        <v>0</v>
      </c>
      <c r="I913" s="77">
        <f t="shared" si="20"/>
        <v>83</v>
      </c>
    </row>
    <row r="914" spans="1:9" ht="30" x14ac:dyDescent="0.25">
      <c r="A914" s="9" t="s">
        <v>2969</v>
      </c>
      <c r="B914" s="18" t="s">
        <v>1535</v>
      </c>
      <c r="C914" s="9" t="s">
        <v>9</v>
      </c>
      <c r="D914" s="18" t="s">
        <v>1477</v>
      </c>
      <c r="E914" s="20" t="s">
        <v>2288</v>
      </c>
      <c r="F914" s="9" t="s">
        <v>8</v>
      </c>
      <c r="G914" s="22">
        <v>154</v>
      </c>
      <c r="H914" s="10">
        <v>0</v>
      </c>
      <c r="I914" s="77">
        <f t="shared" si="20"/>
        <v>154</v>
      </c>
    </row>
    <row r="915" spans="1:9" x14ac:dyDescent="0.25">
      <c r="A915" s="9" t="s">
        <v>2969</v>
      </c>
      <c r="B915" s="18" t="s">
        <v>1536</v>
      </c>
      <c r="C915" s="9" t="s">
        <v>9</v>
      </c>
      <c r="D915" s="18" t="s">
        <v>1477</v>
      </c>
      <c r="E915" s="20" t="s">
        <v>2289</v>
      </c>
      <c r="F915" s="9" t="s">
        <v>8</v>
      </c>
      <c r="G915" s="22">
        <v>142</v>
      </c>
      <c r="H915" s="10">
        <v>0</v>
      </c>
      <c r="I915" s="77">
        <f t="shared" si="20"/>
        <v>142</v>
      </c>
    </row>
    <row r="916" spans="1:9" x14ac:dyDescent="0.25">
      <c r="A916" s="9" t="s">
        <v>2969</v>
      </c>
      <c r="B916" s="18" t="s">
        <v>1537</v>
      </c>
      <c r="C916" s="9" t="s">
        <v>9</v>
      </c>
      <c r="D916" s="18" t="s">
        <v>1477</v>
      </c>
      <c r="E916" s="20" t="s">
        <v>2290</v>
      </c>
      <c r="F916" s="9" t="s">
        <v>8</v>
      </c>
      <c r="G916" s="22">
        <v>134</v>
      </c>
      <c r="H916" s="10">
        <v>0</v>
      </c>
      <c r="I916" s="77">
        <f t="shared" si="20"/>
        <v>134</v>
      </c>
    </row>
    <row r="917" spans="1:9" x14ac:dyDescent="0.25">
      <c r="A917" s="9" t="s">
        <v>2969</v>
      </c>
      <c r="B917" s="18" t="s">
        <v>1538</v>
      </c>
      <c r="C917" s="9" t="s">
        <v>9</v>
      </c>
      <c r="D917" s="18" t="s">
        <v>1477</v>
      </c>
      <c r="E917" s="20" t="s">
        <v>2291</v>
      </c>
      <c r="F917" s="9" t="s">
        <v>8</v>
      </c>
      <c r="G917" s="22">
        <v>127</v>
      </c>
      <c r="H917" s="10">
        <v>0</v>
      </c>
      <c r="I917" s="77">
        <f t="shared" si="20"/>
        <v>127</v>
      </c>
    </row>
    <row r="918" spans="1:9" x14ac:dyDescent="0.25">
      <c r="A918" s="9" t="s">
        <v>2969</v>
      </c>
      <c r="B918" s="18" t="s">
        <v>1539</v>
      </c>
      <c r="C918" s="9" t="s">
        <v>9</v>
      </c>
      <c r="D918" s="18" t="s">
        <v>1477</v>
      </c>
      <c r="E918" s="20" t="s">
        <v>2292</v>
      </c>
      <c r="F918" s="9" t="s">
        <v>8</v>
      </c>
      <c r="G918" s="22">
        <v>119</v>
      </c>
      <c r="H918" s="10">
        <v>0</v>
      </c>
      <c r="I918" s="77">
        <f t="shared" si="20"/>
        <v>119</v>
      </c>
    </row>
    <row r="919" spans="1:9" x14ac:dyDescent="0.25">
      <c r="A919" s="9" t="s">
        <v>2969</v>
      </c>
      <c r="B919" s="18" t="s">
        <v>1540</v>
      </c>
      <c r="C919" s="9" t="s">
        <v>9</v>
      </c>
      <c r="D919" s="18" t="s">
        <v>1477</v>
      </c>
      <c r="E919" s="20" t="s">
        <v>2293</v>
      </c>
      <c r="F919" s="9" t="s">
        <v>8</v>
      </c>
      <c r="G919" s="22">
        <v>112</v>
      </c>
      <c r="H919" s="10">
        <v>0</v>
      </c>
      <c r="I919" s="77">
        <f t="shared" si="20"/>
        <v>112</v>
      </c>
    </row>
    <row r="920" spans="1:9" ht="30" x14ac:dyDescent="0.25">
      <c r="A920" s="9" t="s">
        <v>2969</v>
      </c>
      <c r="B920" s="18" t="s">
        <v>1541</v>
      </c>
      <c r="C920" s="9" t="s">
        <v>9</v>
      </c>
      <c r="D920" s="18" t="s">
        <v>1477</v>
      </c>
      <c r="E920" s="20" t="s">
        <v>2294</v>
      </c>
      <c r="F920" s="9" t="s">
        <v>8</v>
      </c>
      <c r="G920" s="22">
        <v>120</v>
      </c>
      <c r="H920" s="10">
        <v>0</v>
      </c>
      <c r="I920" s="77">
        <f t="shared" si="20"/>
        <v>120</v>
      </c>
    </row>
    <row r="921" spans="1:9" x14ac:dyDescent="0.25">
      <c r="A921" s="9" t="s">
        <v>2969</v>
      </c>
      <c r="B921" s="18" t="s">
        <v>1542</v>
      </c>
      <c r="C921" s="9" t="s">
        <v>9</v>
      </c>
      <c r="D921" s="18" t="s">
        <v>1477</v>
      </c>
      <c r="E921" s="20" t="s">
        <v>2295</v>
      </c>
      <c r="F921" s="9" t="s">
        <v>8</v>
      </c>
      <c r="G921" s="22">
        <v>112</v>
      </c>
      <c r="H921" s="10">
        <v>0</v>
      </c>
      <c r="I921" s="77">
        <f t="shared" si="20"/>
        <v>112</v>
      </c>
    </row>
    <row r="922" spans="1:9" x14ac:dyDescent="0.25">
      <c r="A922" s="9" t="s">
        <v>2969</v>
      </c>
      <c r="B922" s="18" t="s">
        <v>1543</v>
      </c>
      <c r="C922" s="9" t="s">
        <v>9</v>
      </c>
      <c r="D922" s="18" t="s">
        <v>1477</v>
      </c>
      <c r="E922" s="20" t="s">
        <v>2296</v>
      </c>
      <c r="F922" s="9" t="s">
        <v>8</v>
      </c>
      <c r="G922" s="22">
        <v>105</v>
      </c>
      <c r="H922" s="10">
        <v>0</v>
      </c>
      <c r="I922" s="77">
        <f t="shared" si="20"/>
        <v>105</v>
      </c>
    </row>
    <row r="923" spans="1:9" x14ac:dyDescent="0.25">
      <c r="A923" s="9" t="s">
        <v>2969</v>
      </c>
      <c r="B923" s="18" t="s">
        <v>1544</v>
      </c>
      <c r="C923" s="9" t="s">
        <v>9</v>
      </c>
      <c r="D923" s="18" t="s">
        <v>1477</v>
      </c>
      <c r="E923" s="20" t="s">
        <v>2297</v>
      </c>
      <c r="F923" s="9" t="s">
        <v>8</v>
      </c>
      <c r="G923" s="22">
        <v>99</v>
      </c>
      <c r="H923" s="10">
        <v>0</v>
      </c>
      <c r="I923" s="77">
        <f t="shared" si="20"/>
        <v>99</v>
      </c>
    </row>
    <row r="924" spans="1:9" x14ac:dyDescent="0.25">
      <c r="A924" s="9" t="s">
        <v>2969</v>
      </c>
      <c r="B924" s="18" t="s">
        <v>1545</v>
      </c>
      <c r="C924" s="9" t="s">
        <v>9</v>
      </c>
      <c r="D924" s="18" t="s">
        <v>1477</v>
      </c>
      <c r="E924" s="20" t="s">
        <v>2298</v>
      </c>
      <c r="F924" s="9" t="s">
        <v>8</v>
      </c>
      <c r="G924" s="22">
        <v>93</v>
      </c>
      <c r="H924" s="10">
        <v>0</v>
      </c>
      <c r="I924" s="77">
        <f t="shared" si="20"/>
        <v>93</v>
      </c>
    </row>
    <row r="925" spans="1:9" x14ac:dyDescent="0.25">
      <c r="A925" s="9" t="s">
        <v>2969</v>
      </c>
      <c r="B925" s="18" t="s">
        <v>1546</v>
      </c>
      <c r="C925" s="9" t="s">
        <v>9</v>
      </c>
      <c r="D925" s="18" t="s">
        <v>1477</v>
      </c>
      <c r="E925" s="20" t="s">
        <v>2299</v>
      </c>
      <c r="F925" s="9" t="s">
        <v>8</v>
      </c>
      <c r="G925" s="22">
        <v>88</v>
      </c>
      <c r="H925" s="10">
        <v>0</v>
      </c>
      <c r="I925" s="77">
        <f t="shared" si="20"/>
        <v>88</v>
      </c>
    </row>
    <row r="926" spans="1:9" ht="30" x14ac:dyDescent="0.25">
      <c r="A926" s="9" t="s">
        <v>2969</v>
      </c>
      <c r="B926" s="18" t="s">
        <v>1547</v>
      </c>
      <c r="C926" s="9" t="s">
        <v>9</v>
      </c>
      <c r="D926" s="18" t="s">
        <v>1477</v>
      </c>
      <c r="E926" s="20" t="s">
        <v>2300</v>
      </c>
      <c r="F926" s="9" t="s">
        <v>8</v>
      </c>
      <c r="G926" s="22">
        <v>229</v>
      </c>
      <c r="H926" s="10">
        <v>0</v>
      </c>
      <c r="I926" s="77">
        <f t="shared" si="20"/>
        <v>229</v>
      </c>
    </row>
    <row r="927" spans="1:9" x14ac:dyDescent="0.25">
      <c r="A927" s="9" t="s">
        <v>2969</v>
      </c>
      <c r="B927" s="18" t="s">
        <v>1548</v>
      </c>
      <c r="C927" s="9" t="s">
        <v>9</v>
      </c>
      <c r="D927" s="18" t="s">
        <v>1477</v>
      </c>
      <c r="E927" s="20" t="s">
        <v>2301</v>
      </c>
      <c r="F927" s="9" t="s">
        <v>8</v>
      </c>
      <c r="G927" s="22">
        <v>210</v>
      </c>
      <c r="H927" s="10">
        <v>0</v>
      </c>
      <c r="I927" s="77">
        <f t="shared" si="20"/>
        <v>210</v>
      </c>
    </row>
    <row r="928" spans="1:9" x14ac:dyDescent="0.25">
      <c r="A928" s="9" t="s">
        <v>2969</v>
      </c>
      <c r="B928" s="18" t="s">
        <v>1549</v>
      </c>
      <c r="C928" s="9" t="s">
        <v>9</v>
      </c>
      <c r="D928" s="18" t="s">
        <v>1477</v>
      </c>
      <c r="E928" s="20" t="s">
        <v>2302</v>
      </c>
      <c r="F928" s="9" t="s">
        <v>8</v>
      </c>
      <c r="G928" s="22">
        <v>199</v>
      </c>
      <c r="H928" s="10">
        <v>0</v>
      </c>
      <c r="I928" s="77">
        <f t="shared" si="20"/>
        <v>199</v>
      </c>
    </row>
    <row r="929" spans="1:9" x14ac:dyDescent="0.25">
      <c r="A929" s="9" t="s">
        <v>2969</v>
      </c>
      <c r="B929" s="18" t="s">
        <v>1550</v>
      </c>
      <c r="C929" s="9" t="s">
        <v>9</v>
      </c>
      <c r="D929" s="18" t="s">
        <v>1477</v>
      </c>
      <c r="E929" s="20" t="s">
        <v>2303</v>
      </c>
      <c r="F929" s="9" t="s">
        <v>8</v>
      </c>
      <c r="G929" s="22">
        <v>188</v>
      </c>
      <c r="H929" s="10">
        <v>0</v>
      </c>
      <c r="I929" s="77">
        <f t="shared" si="20"/>
        <v>188</v>
      </c>
    </row>
    <row r="930" spans="1:9" x14ac:dyDescent="0.25">
      <c r="A930" s="9" t="s">
        <v>2969</v>
      </c>
      <c r="B930" s="18" t="s">
        <v>1551</v>
      </c>
      <c r="C930" s="9" t="s">
        <v>9</v>
      </c>
      <c r="D930" s="18" t="s">
        <v>1477</v>
      </c>
      <c r="E930" s="20" t="s">
        <v>2304</v>
      </c>
      <c r="F930" s="9" t="s">
        <v>8</v>
      </c>
      <c r="G930" s="22">
        <v>177</v>
      </c>
      <c r="H930" s="10">
        <v>0</v>
      </c>
      <c r="I930" s="77">
        <f t="shared" si="20"/>
        <v>177</v>
      </c>
    </row>
    <row r="931" spans="1:9" x14ac:dyDescent="0.25">
      <c r="A931" s="9" t="s">
        <v>2969</v>
      </c>
      <c r="B931" s="18" t="s">
        <v>1552</v>
      </c>
      <c r="C931" s="9" t="s">
        <v>9</v>
      </c>
      <c r="D931" s="18" t="s">
        <v>1477</v>
      </c>
      <c r="E931" s="20" t="s">
        <v>2305</v>
      </c>
      <c r="F931" s="9" t="s">
        <v>8</v>
      </c>
      <c r="G931" s="22">
        <v>165</v>
      </c>
      <c r="H931" s="10">
        <v>0</v>
      </c>
      <c r="I931" s="77">
        <f t="shared" si="20"/>
        <v>165</v>
      </c>
    </row>
    <row r="932" spans="1:9" ht="30" x14ac:dyDescent="0.25">
      <c r="A932" s="9" t="s">
        <v>2969</v>
      </c>
      <c r="B932" s="18" t="s">
        <v>1553</v>
      </c>
      <c r="C932" s="9" t="s">
        <v>9</v>
      </c>
      <c r="D932" s="18" t="s">
        <v>1477</v>
      </c>
      <c r="E932" s="20" t="s">
        <v>2306</v>
      </c>
      <c r="F932" s="9" t="s">
        <v>8</v>
      </c>
      <c r="G932" s="22">
        <v>307</v>
      </c>
      <c r="H932" s="10">
        <v>0</v>
      </c>
      <c r="I932" s="77">
        <f t="shared" si="20"/>
        <v>307</v>
      </c>
    </row>
    <row r="933" spans="1:9" x14ac:dyDescent="0.25">
      <c r="A933" s="9" t="s">
        <v>2969</v>
      </c>
      <c r="B933" s="18" t="s">
        <v>1554</v>
      </c>
      <c r="C933" s="9" t="s">
        <v>9</v>
      </c>
      <c r="D933" s="18" t="s">
        <v>1477</v>
      </c>
      <c r="E933" s="20" t="s">
        <v>2307</v>
      </c>
      <c r="F933" s="9" t="s">
        <v>8</v>
      </c>
      <c r="G933" s="22">
        <v>283</v>
      </c>
      <c r="H933" s="10">
        <v>0</v>
      </c>
      <c r="I933" s="77">
        <f t="shared" si="20"/>
        <v>283</v>
      </c>
    </row>
    <row r="934" spans="1:9" x14ac:dyDescent="0.25">
      <c r="A934" s="9" t="s">
        <v>2969</v>
      </c>
      <c r="B934" s="18" t="s">
        <v>1555</v>
      </c>
      <c r="C934" s="9" t="s">
        <v>9</v>
      </c>
      <c r="D934" s="18" t="s">
        <v>1477</v>
      </c>
      <c r="E934" s="20" t="s">
        <v>2308</v>
      </c>
      <c r="F934" s="9" t="s">
        <v>8</v>
      </c>
      <c r="G934" s="22">
        <v>267</v>
      </c>
      <c r="H934" s="10">
        <v>0</v>
      </c>
      <c r="I934" s="77">
        <f t="shared" si="20"/>
        <v>267</v>
      </c>
    </row>
    <row r="935" spans="1:9" x14ac:dyDescent="0.25">
      <c r="A935" s="9" t="s">
        <v>2969</v>
      </c>
      <c r="B935" s="18" t="s">
        <v>1556</v>
      </c>
      <c r="C935" s="9" t="s">
        <v>9</v>
      </c>
      <c r="D935" s="18" t="s">
        <v>1477</v>
      </c>
      <c r="E935" s="20" t="s">
        <v>2309</v>
      </c>
      <c r="F935" s="9" t="s">
        <v>8</v>
      </c>
      <c r="G935" s="22">
        <v>252</v>
      </c>
      <c r="H935" s="10">
        <v>0</v>
      </c>
      <c r="I935" s="77">
        <f t="shared" si="20"/>
        <v>252</v>
      </c>
    </row>
    <row r="936" spans="1:9" x14ac:dyDescent="0.25">
      <c r="A936" s="9" t="s">
        <v>2969</v>
      </c>
      <c r="B936" s="18" t="s">
        <v>1557</v>
      </c>
      <c r="C936" s="9" t="s">
        <v>9</v>
      </c>
      <c r="D936" s="18" t="s">
        <v>1477</v>
      </c>
      <c r="E936" s="20" t="s">
        <v>2310</v>
      </c>
      <c r="F936" s="9" t="s">
        <v>8</v>
      </c>
      <c r="G936" s="22">
        <v>237</v>
      </c>
      <c r="H936" s="10">
        <v>0</v>
      </c>
      <c r="I936" s="77">
        <f t="shared" si="20"/>
        <v>237</v>
      </c>
    </row>
    <row r="937" spans="1:9" x14ac:dyDescent="0.25">
      <c r="A937" s="9" t="s">
        <v>2969</v>
      </c>
      <c r="B937" s="18" t="s">
        <v>1558</v>
      </c>
      <c r="C937" s="9" t="s">
        <v>9</v>
      </c>
      <c r="D937" s="18" t="s">
        <v>1477</v>
      </c>
      <c r="E937" s="20" t="s">
        <v>2311</v>
      </c>
      <c r="F937" s="9" t="s">
        <v>8</v>
      </c>
      <c r="G937" s="22">
        <v>222</v>
      </c>
      <c r="H937" s="10">
        <v>0</v>
      </c>
      <c r="I937" s="77">
        <f t="shared" si="20"/>
        <v>222</v>
      </c>
    </row>
    <row r="938" spans="1:9" ht="75" x14ac:dyDescent="0.25">
      <c r="A938" s="9" t="s">
        <v>2969</v>
      </c>
      <c r="B938" s="18" t="s">
        <v>1561</v>
      </c>
      <c r="C938" s="9" t="s">
        <v>9</v>
      </c>
      <c r="D938" s="18" t="s">
        <v>1477</v>
      </c>
      <c r="E938" s="20" t="s">
        <v>2314</v>
      </c>
      <c r="F938" s="9" t="s">
        <v>8</v>
      </c>
      <c r="G938" s="22">
        <v>1130</v>
      </c>
      <c r="H938" s="10">
        <v>0</v>
      </c>
      <c r="I938" s="77">
        <f t="shared" ref="I938:I982" si="21">(G938)*(1-0)</f>
        <v>1130</v>
      </c>
    </row>
    <row r="939" spans="1:9" ht="60" x14ac:dyDescent="0.25">
      <c r="A939" s="9" t="s">
        <v>2969</v>
      </c>
      <c r="B939" s="18" t="s">
        <v>1562</v>
      </c>
      <c r="C939" s="9" t="s">
        <v>9</v>
      </c>
      <c r="D939" s="18" t="s">
        <v>1477</v>
      </c>
      <c r="E939" s="20" t="s">
        <v>2315</v>
      </c>
      <c r="F939" s="9" t="s">
        <v>8</v>
      </c>
      <c r="G939" s="22">
        <v>389</v>
      </c>
      <c r="H939" s="10">
        <v>0</v>
      </c>
      <c r="I939" s="77">
        <f t="shared" si="21"/>
        <v>389</v>
      </c>
    </row>
    <row r="940" spans="1:9" ht="60" x14ac:dyDescent="0.25">
      <c r="A940" s="9" t="s">
        <v>2969</v>
      </c>
      <c r="B940" s="18" t="s">
        <v>1563</v>
      </c>
      <c r="C940" s="9" t="s">
        <v>9</v>
      </c>
      <c r="D940" s="18" t="s">
        <v>1477</v>
      </c>
      <c r="E940" s="20" t="s">
        <v>2316</v>
      </c>
      <c r="F940" s="9" t="s">
        <v>8</v>
      </c>
      <c r="G940" s="22">
        <v>256</v>
      </c>
      <c r="H940" s="10">
        <v>0</v>
      </c>
      <c r="I940" s="77">
        <f t="shared" si="21"/>
        <v>256</v>
      </c>
    </row>
    <row r="941" spans="1:9" ht="60" x14ac:dyDescent="0.25">
      <c r="A941" s="9" t="s">
        <v>2969</v>
      </c>
      <c r="B941" s="18" t="s">
        <v>1564</v>
      </c>
      <c r="C941" s="9" t="s">
        <v>9</v>
      </c>
      <c r="D941" s="18" t="s">
        <v>1477</v>
      </c>
      <c r="E941" s="20" t="s">
        <v>2317</v>
      </c>
      <c r="F941" s="9" t="s">
        <v>8</v>
      </c>
      <c r="G941" s="22">
        <v>334</v>
      </c>
      <c r="H941" s="10">
        <v>0</v>
      </c>
      <c r="I941" s="77">
        <f t="shared" si="21"/>
        <v>334</v>
      </c>
    </row>
    <row r="942" spans="1:9" ht="45" x14ac:dyDescent="0.25">
      <c r="A942" s="9" t="s">
        <v>2969</v>
      </c>
      <c r="B942" s="18" t="s">
        <v>1565</v>
      </c>
      <c r="C942" s="9" t="s">
        <v>9</v>
      </c>
      <c r="D942" s="18" t="s">
        <v>1477</v>
      </c>
      <c r="E942" s="20" t="s">
        <v>2318</v>
      </c>
      <c r="F942" s="9" t="s">
        <v>8</v>
      </c>
      <c r="G942" s="22">
        <v>346</v>
      </c>
      <c r="H942" s="10">
        <v>0</v>
      </c>
      <c r="I942" s="77">
        <f t="shared" si="21"/>
        <v>346</v>
      </c>
    </row>
    <row r="943" spans="1:9" ht="45" x14ac:dyDescent="0.25">
      <c r="A943" s="9" t="s">
        <v>2969</v>
      </c>
      <c r="B943" s="18" t="s">
        <v>1566</v>
      </c>
      <c r="C943" s="9" t="s">
        <v>9</v>
      </c>
      <c r="D943" s="18" t="s">
        <v>1477</v>
      </c>
      <c r="E943" s="20" t="s">
        <v>2319</v>
      </c>
      <c r="F943" s="9" t="s">
        <v>8</v>
      </c>
      <c r="G943" s="22">
        <v>224.5</v>
      </c>
      <c r="H943" s="10">
        <v>0</v>
      </c>
      <c r="I943" s="77">
        <f t="shared" si="21"/>
        <v>224.5</v>
      </c>
    </row>
    <row r="944" spans="1:9" ht="45" x14ac:dyDescent="0.25">
      <c r="A944" s="9" t="s">
        <v>2969</v>
      </c>
      <c r="B944" s="18" t="s">
        <v>1567</v>
      </c>
      <c r="C944" s="9" t="s">
        <v>9</v>
      </c>
      <c r="D944" s="18" t="s">
        <v>1477</v>
      </c>
      <c r="E944" s="20" t="s">
        <v>2320</v>
      </c>
      <c r="F944" s="9" t="s">
        <v>8</v>
      </c>
      <c r="G944" s="22">
        <v>290.5</v>
      </c>
      <c r="H944" s="10">
        <v>0</v>
      </c>
      <c r="I944" s="77">
        <f t="shared" si="21"/>
        <v>290.5</v>
      </c>
    </row>
    <row r="945" spans="1:9" x14ac:dyDescent="0.25">
      <c r="A945" s="9" t="s">
        <v>2969</v>
      </c>
      <c r="B945" s="18" t="s">
        <v>1568</v>
      </c>
      <c r="C945" s="9" t="s">
        <v>9</v>
      </c>
      <c r="D945" s="18" t="s">
        <v>1477</v>
      </c>
      <c r="E945" s="20" t="s">
        <v>2321</v>
      </c>
      <c r="F945" s="9" t="s">
        <v>8</v>
      </c>
      <c r="G945" s="22">
        <v>137</v>
      </c>
      <c r="H945" s="10">
        <v>0</v>
      </c>
      <c r="I945" s="77">
        <f t="shared" si="21"/>
        <v>137</v>
      </c>
    </row>
    <row r="946" spans="1:9" x14ac:dyDescent="0.25">
      <c r="A946" s="9" t="s">
        <v>2969</v>
      </c>
      <c r="B946" s="18" t="s">
        <v>1569</v>
      </c>
      <c r="C946" s="9" t="s">
        <v>9</v>
      </c>
      <c r="D946" s="18" t="s">
        <v>1477</v>
      </c>
      <c r="E946" s="20" t="s">
        <v>2322</v>
      </c>
      <c r="F946" s="9" t="s">
        <v>8</v>
      </c>
      <c r="G946" s="22">
        <v>191</v>
      </c>
      <c r="H946" s="10">
        <v>0</v>
      </c>
      <c r="I946" s="77">
        <f t="shared" si="21"/>
        <v>191</v>
      </c>
    </row>
    <row r="947" spans="1:9" x14ac:dyDescent="0.25">
      <c r="A947" s="9" t="s">
        <v>2969</v>
      </c>
      <c r="B947" s="18" t="s">
        <v>1570</v>
      </c>
      <c r="C947" s="9" t="s">
        <v>9</v>
      </c>
      <c r="D947" s="18" t="s">
        <v>1477</v>
      </c>
      <c r="E947" s="20" t="s">
        <v>2323</v>
      </c>
      <c r="F947" s="9" t="s">
        <v>8</v>
      </c>
      <c r="G947" s="22">
        <v>192</v>
      </c>
      <c r="H947" s="10">
        <v>0</v>
      </c>
      <c r="I947" s="77">
        <f t="shared" si="21"/>
        <v>192</v>
      </c>
    </row>
    <row r="948" spans="1:9" x14ac:dyDescent="0.25">
      <c r="A948" s="9" t="s">
        <v>2969</v>
      </c>
      <c r="B948" s="18" t="s">
        <v>1571</v>
      </c>
      <c r="C948" s="9" t="s">
        <v>9</v>
      </c>
      <c r="D948" s="18" t="s">
        <v>1477</v>
      </c>
      <c r="E948" s="20" t="s">
        <v>2324</v>
      </c>
      <c r="F948" s="9" t="s">
        <v>8</v>
      </c>
      <c r="G948" s="22">
        <v>244</v>
      </c>
      <c r="H948" s="10">
        <v>0</v>
      </c>
      <c r="I948" s="77">
        <f t="shared" si="21"/>
        <v>244</v>
      </c>
    </row>
    <row r="949" spans="1:9" ht="60" x14ac:dyDescent="0.25">
      <c r="A949" s="9" t="s">
        <v>2969</v>
      </c>
      <c r="B949" s="18" t="s">
        <v>1572</v>
      </c>
      <c r="C949" s="9" t="s">
        <v>9</v>
      </c>
      <c r="D949" s="18" t="s">
        <v>1477</v>
      </c>
      <c r="E949" s="20" t="s">
        <v>2325</v>
      </c>
      <c r="F949" s="9" t="s">
        <v>8</v>
      </c>
      <c r="G949" s="22">
        <v>420</v>
      </c>
      <c r="H949" s="10">
        <v>0</v>
      </c>
      <c r="I949" s="77">
        <f t="shared" si="21"/>
        <v>420</v>
      </c>
    </row>
    <row r="950" spans="1:9" ht="60" x14ac:dyDescent="0.25">
      <c r="A950" s="9" t="s">
        <v>2969</v>
      </c>
      <c r="B950" s="18" t="s">
        <v>1573</v>
      </c>
      <c r="C950" s="9" t="s">
        <v>9</v>
      </c>
      <c r="D950" s="18" t="s">
        <v>1477</v>
      </c>
      <c r="E950" s="20" t="s">
        <v>2326</v>
      </c>
      <c r="F950" s="9" t="s">
        <v>8</v>
      </c>
      <c r="G950" s="22">
        <v>54</v>
      </c>
      <c r="H950" s="10">
        <v>0</v>
      </c>
      <c r="I950" s="77">
        <f t="shared" si="21"/>
        <v>54</v>
      </c>
    </row>
    <row r="951" spans="1:9" x14ac:dyDescent="0.25">
      <c r="A951" s="9" t="s">
        <v>2969</v>
      </c>
      <c r="B951" s="18" t="s">
        <v>1574</v>
      </c>
      <c r="C951" s="9" t="s">
        <v>9</v>
      </c>
      <c r="D951" s="18" t="s">
        <v>1477</v>
      </c>
      <c r="E951" s="20" t="s">
        <v>2327</v>
      </c>
      <c r="F951" s="9" t="s">
        <v>8</v>
      </c>
      <c r="G951" s="22">
        <v>44.19</v>
      </c>
      <c r="H951" s="10">
        <v>0</v>
      </c>
      <c r="I951" s="77">
        <f t="shared" si="21"/>
        <v>44.19</v>
      </c>
    </row>
    <row r="952" spans="1:9" x14ac:dyDescent="0.25">
      <c r="A952" s="9" t="s">
        <v>2969</v>
      </c>
      <c r="B952" s="18" t="s">
        <v>1575</v>
      </c>
      <c r="C952" s="9" t="s">
        <v>9</v>
      </c>
      <c r="D952" s="18" t="s">
        <v>1477</v>
      </c>
      <c r="E952" s="20" t="s">
        <v>2328</v>
      </c>
      <c r="F952" s="9" t="s">
        <v>8</v>
      </c>
      <c r="G952" s="22">
        <v>84</v>
      </c>
      <c r="H952" s="10">
        <v>0</v>
      </c>
      <c r="I952" s="77">
        <f t="shared" si="21"/>
        <v>84</v>
      </c>
    </row>
    <row r="953" spans="1:9" x14ac:dyDescent="0.25">
      <c r="A953" s="9" t="s">
        <v>2969</v>
      </c>
      <c r="B953" s="18" t="s">
        <v>1576</v>
      </c>
      <c r="C953" s="9" t="s">
        <v>9</v>
      </c>
      <c r="D953" s="18" t="s">
        <v>1477</v>
      </c>
      <c r="E953" s="20" t="s">
        <v>2329</v>
      </c>
      <c r="F953" s="9" t="s">
        <v>8</v>
      </c>
      <c r="G953" s="22">
        <v>114</v>
      </c>
      <c r="H953" s="10">
        <v>0</v>
      </c>
      <c r="I953" s="77">
        <f t="shared" si="21"/>
        <v>114</v>
      </c>
    </row>
    <row r="954" spans="1:9" x14ac:dyDescent="0.25">
      <c r="A954" s="9" t="s">
        <v>2969</v>
      </c>
      <c r="B954" s="18" t="s">
        <v>1577</v>
      </c>
      <c r="C954" s="9" t="s">
        <v>9</v>
      </c>
      <c r="D954" s="18" t="s">
        <v>1477</v>
      </c>
      <c r="E954" s="20" t="s">
        <v>2330</v>
      </c>
      <c r="F954" s="9" t="s">
        <v>8</v>
      </c>
      <c r="G954" s="22">
        <v>147</v>
      </c>
      <c r="H954" s="10">
        <v>0</v>
      </c>
      <c r="I954" s="77">
        <f t="shared" si="21"/>
        <v>147</v>
      </c>
    </row>
    <row r="955" spans="1:9" x14ac:dyDescent="0.25">
      <c r="A955" s="9" t="s">
        <v>2969</v>
      </c>
      <c r="B955" s="18" t="s">
        <v>1578</v>
      </c>
      <c r="C955" s="9" t="s">
        <v>9</v>
      </c>
      <c r="D955" s="18" t="s">
        <v>1477</v>
      </c>
      <c r="E955" s="20" t="s">
        <v>2331</v>
      </c>
      <c r="F955" s="9" t="s">
        <v>8</v>
      </c>
      <c r="G955" s="22">
        <v>178</v>
      </c>
      <c r="H955" s="10">
        <v>0</v>
      </c>
      <c r="I955" s="77">
        <f t="shared" si="21"/>
        <v>178</v>
      </c>
    </row>
    <row r="956" spans="1:9" x14ac:dyDescent="0.25">
      <c r="A956" s="9" t="s">
        <v>2969</v>
      </c>
      <c r="B956" s="18" t="s">
        <v>1579</v>
      </c>
      <c r="C956" s="9" t="s">
        <v>9</v>
      </c>
      <c r="D956" s="18" t="s">
        <v>1477</v>
      </c>
      <c r="E956" s="20" t="s">
        <v>2332</v>
      </c>
      <c r="F956" s="9" t="s">
        <v>8</v>
      </c>
      <c r="G956" s="22">
        <v>42.86</v>
      </c>
      <c r="H956" s="10">
        <v>0</v>
      </c>
      <c r="I956" s="77">
        <f t="shared" si="21"/>
        <v>42.86</v>
      </c>
    </row>
    <row r="957" spans="1:9" x14ac:dyDescent="0.25">
      <c r="A957" s="9" t="s">
        <v>2969</v>
      </c>
      <c r="B957" s="18" t="s">
        <v>1580</v>
      </c>
      <c r="C957" s="9" t="s">
        <v>9</v>
      </c>
      <c r="D957" s="18" t="s">
        <v>1477</v>
      </c>
      <c r="E957" s="20" t="s">
        <v>2333</v>
      </c>
      <c r="F957" s="9" t="s">
        <v>8</v>
      </c>
      <c r="G957" s="22">
        <v>82</v>
      </c>
      <c r="H957" s="10">
        <v>0</v>
      </c>
      <c r="I957" s="77">
        <f t="shared" si="21"/>
        <v>82</v>
      </c>
    </row>
    <row r="958" spans="1:9" x14ac:dyDescent="0.25">
      <c r="A958" s="9" t="s">
        <v>2969</v>
      </c>
      <c r="B958" s="18" t="s">
        <v>1581</v>
      </c>
      <c r="C958" s="9" t="s">
        <v>9</v>
      </c>
      <c r="D958" s="18" t="s">
        <v>1477</v>
      </c>
      <c r="E958" s="20" t="s">
        <v>2334</v>
      </c>
      <c r="F958" s="9" t="s">
        <v>8</v>
      </c>
      <c r="G958" s="22">
        <v>110</v>
      </c>
      <c r="H958" s="10">
        <v>0</v>
      </c>
      <c r="I958" s="77">
        <f t="shared" si="21"/>
        <v>110</v>
      </c>
    </row>
    <row r="959" spans="1:9" x14ac:dyDescent="0.25">
      <c r="A959" s="9" t="s">
        <v>2969</v>
      </c>
      <c r="B959" s="18" t="s">
        <v>1582</v>
      </c>
      <c r="C959" s="9" t="s">
        <v>9</v>
      </c>
      <c r="D959" s="18" t="s">
        <v>1477</v>
      </c>
      <c r="E959" s="20" t="s">
        <v>2335</v>
      </c>
      <c r="F959" s="9" t="s">
        <v>8</v>
      </c>
      <c r="G959" s="22">
        <v>143</v>
      </c>
      <c r="H959" s="10">
        <v>0</v>
      </c>
      <c r="I959" s="77">
        <f t="shared" si="21"/>
        <v>143</v>
      </c>
    </row>
    <row r="960" spans="1:9" x14ac:dyDescent="0.25">
      <c r="A960" s="9" t="s">
        <v>2969</v>
      </c>
      <c r="B960" s="18" t="s">
        <v>1583</v>
      </c>
      <c r="C960" s="9" t="s">
        <v>9</v>
      </c>
      <c r="D960" s="18" t="s">
        <v>1477</v>
      </c>
      <c r="E960" s="20" t="s">
        <v>2336</v>
      </c>
      <c r="F960" s="9" t="s">
        <v>8</v>
      </c>
      <c r="G960" s="22">
        <v>173</v>
      </c>
      <c r="H960" s="10">
        <v>0</v>
      </c>
      <c r="I960" s="77">
        <f t="shared" si="21"/>
        <v>173</v>
      </c>
    </row>
    <row r="961" spans="1:9" x14ac:dyDescent="0.25">
      <c r="A961" s="9" t="s">
        <v>2969</v>
      </c>
      <c r="B961" s="18" t="s">
        <v>1584</v>
      </c>
      <c r="C961" s="9" t="s">
        <v>9</v>
      </c>
      <c r="D961" s="18" t="s">
        <v>1477</v>
      </c>
      <c r="E961" s="20" t="s">
        <v>2337</v>
      </c>
      <c r="F961" s="9" t="s">
        <v>8</v>
      </c>
      <c r="G961" s="22">
        <v>41.58</v>
      </c>
      <c r="H961" s="10">
        <v>0</v>
      </c>
      <c r="I961" s="77">
        <f t="shared" si="21"/>
        <v>41.58</v>
      </c>
    </row>
    <row r="962" spans="1:9" x14ac:dyDescent="0.25">
      <c r="A962" s="9" t="s">
        <v>2969</v>
      </c>
      <c r="B962" s="18" t="s">
        <v>1585</v>
      </c>
      <c r="C962" s="9" t="s">
        <v>9</v>
      </c>
      <c r="D962" s="18" t="s">
        <v>1477</v>
      </c>
      <c r="E962" s="20" t="s">
        <v>2338</v>
      </c>
      <c r="F962" s="9" t="s">
        <v>8</v>
      </c>
      <c r="G962" s="22">
        <v>79</v>
      </c>
      <c r="H962" s="10">
        <v>0</v>
      </c>
      <c r="I962" s="77">
        <f t="shared" si="21"/>
        <v>79</v>
      </c>
    </row>
    <row r="963" spans="1:9" x14ac:dyDescent="0.25">
      <c r="A963" s="9" t="s">
        <v>2969</v>
      </c>
      <c r="B963" s="18" t="s">
        <v>1586</v>
      </c>
      <c r="C963" s="9" t="s">
        <v>9</v>
      </c>
      <c r="D963" s="18" t="s">
        <v>1477</v>
      </c>
      <c r="E963" s="20" t="s">
        <v>2339</v>
      </c>
      <c r="F963" s="9" t="s">
        <v>8</v>
      </c>
      <c r="G963" s="22">
        <v>107</v>
      </c>
      <c r="H963" s="10">
        <v>0</v>
      </c>
      <c r="I963" s="77">
        <f t="shared" si="21"/>
        <v>107</v>
      </c>
    </row>
    <row r="964" spans="1:9" x14ac:dyDescent="0.25">
      <c r="A964" s="9" t="s">
        <v>2969</v>
      </c>
      <c r="B964" s="18" t="s">
        <v>1587</v>
      </c>
      <c r="C964" s="9" t="s">
        <v>9</v>
      </c>
      <c r="D964" s="18" t="s">
        <v>1477</v>
      </c>
      <c r="E964" s="20" t="s">
        <v>2340</v>
      </c>
      <c r="F964" s="9" t="s">
        <v>8</v>
      </c>
      <c r="G964" s="22">
        <v>138</v>
      </c>
      <c r="H964" s="10">
        <v>0</v>
      </c>
      <c r="I964" s="77">
        <f t="shared" si="21"/>
        <v>138</v>
      </c>
    </row>
    <row r="965" spans="1:9" x14ac:dyDescent="0.25">
      <c r="A965" s="9" t="s">
        <v>2969</v>
      </c>
      <c r="B965" s="18" t="s">
        <v>1588</v>
      </c>
      <c r="C965" s="9" t="s">
        <v>9</v>
      </c>
      <c r="D965" s="18" t="s">
        <v>1477</v>
      </c>
      <c r="E965" s="20" t="s">
        <v>2341</v>
      </c>
      <c r="F965" s="9" t="s">
        <v>8</v>
      </c>
      <c r="G965" s="22">
        <v>168</v>
      </c>
      <c r="H965" s="10">
        <v>0</v>
      </c>
      <c r="I965" s="77">
        <f t="shared" si="21"/>
        <v>168</v>
      </c>
    </row>
    <row r="966" spans="1:9" x14ac:dyDescent="0.25">
      <c r="A966" s="9" t="s">
        <v>2969</v>
      </c>
      <c r="B966" s="18" t="s">
        <v>1589</v>
      </c>
      <c r="C966" s="9" t="s">
        <v>9</v>
      </c>
      <c r="D966" s="18" t="s">
        <v>1477</v>
      </c>
      <c r="E966" s="20" t="s">
        <v>2342</v>
      </c>
      <c r="F966" s="9" t="s">
        <v>8</v>
      </c>
      <c r="G966" s="22">
        <v>40.33</v>
      </c>
      <c r="H966" s="10">
        <v>0</v>
      </c>
      <c r="I966" s="77">
        <f t="shared" si="21"/>
        <v>40.33</v>
      </c>
    </row>
    <row r="967" spans="1:9" x14ac:dyDescent="0.25">
      <c r="A967" s="9" t="s">
        <v>2969</v>
      </c>
      <c r="B967" s="18" t="s">
        <v>1590</v>
      </c>
      <c r="C967" s="9" t="s">
        <v>9</v>
      </c>
      <c r="D967" s="18" t="s">
        <v>1477</v>
      </c>
      <c r="E967" s="20" t="s">
        <v>2343</v>
      </c>
      <c r="F967" s="9" t="s">
        <v>8</v>
      </c>
      <c r="G967" s="22">
        <v>77</v>
      </c>
      <c r="H967" s="10">
        <v>0</v>
      </c>
      <c r="I967" s="77">
        <f t="shared" si="21"/>
        <v>77</v>
      </c>
    </row>
    <row r="968" spans="1:9" x14ac:dyDescent="0.25">
      <c r="A968" s="9" t="s">
        <v>2969</v>
      </c>
      <c r="B968" s="18" t="s">
        <v>1591</v>
      </c>
      <c r="C968" s="9" t="s">
        <v>9</v>
      </c>
      <c r="D968" s="18" t="s">
        <v>1477</v>
      </c>
      <c r="E968" s="20" t="s">
        <v>2344</v>
      </c>
      <c r="F968" s="9" t="s">
        <v>8</v>
      </c>
      <c r="G968" s="22">
        <v>104</v>
      </c>
      <c r="H968" s="10">
        <v>0</v>
      </c>
      <c r="I968" s="77">
        <f t="shared" si="21"/>
        <v>104</v>
      </c>
    </row>
    <row r="969" spans="1:9" x14ac:dyDescent="0.25">
      <c r="A969" s="9" t="s">
        <v>2969</v>
      </c>
      <c r="B969" s="18" t="s">
        <v>1592</v>
      </c>
      <c r="C969" s="9" t="s">
        <v>9</v>
      </c>
      <c r="D969" s="18" t="s">
        <v>1477</v>
      </c>
      <c r="E969" s="20" t="s">
        <v>2345</v>
      </c>
      <c r="F969" s="9" t="s">
        <v>8</v>
      </c>
      <c r="G969" s="22">
        <v>134</v>
      </c>
      <c r="H969" s="10">
        <v>0</v>
      </c>
      <c r="I969" s="77">
        <f t="shared" si="21"/>
        <v>134</v>
      </c>
    </row>
    <row r="970" spans="1:9" x14ac:dyDescent="0.25">
      <c r="A970" s="9" t="s">
        <v>2969</v>
      </c>
      <c r="B970" s="18" t="s">
        <v>1593</v>
      </c>
      <c r="C970" s="9" t="s">
        <v>9</v>
      </c>
      <c r="D970" s="18" t="s">
        <v>1477</v>
      </c>
      <c r="E970" s="20" t="s">
        <v>2346</v>
      </c>
      <c r="F970" s="9" t="s">
        <v>8</v>
      </c>
      <c r="G970" s="22">
        <v>163</v>
      </c>
      <c r="H970" s="10">
        <v>0</v>
      </c>
      <c r="I970" s="77">
        <f t="shared" si="21"/>
        <v>163</v>
      </c>
    </row>
    <row r="971" spans="1:9" x14ac:dyDescent="0.25">
      <c r="A971" s="9" t="s">
        <v>2969</v>
      </c>
      <c r="B971" s="18" t="s">
        <v>1594</v>
      </c>
      <c r="C971" s="9" t="s">
        <v>9</v>
      </c>
      <c r="D971" s="18" t="s">
        <v>1477</v>
      </c>
      <c r="E971" s="20" t="s">
        <v>2347</v>
      </c>
      <c r="F971" s="9" t="s">
        <v>8</v>
      </c>
      <c r="G971" s="22">
        <v>39.11</v>
      </c>
      <c r="H971" s="10">
        <v>0</v>
      </c>
      <c r="I971" s="77">
        <f t="shared" si="21"/>
        <v>39.11</v>
      </c>
    </row>
    <row r="972" spans="1:9" x14ac:dyDescent="0.25">
      <c r="A972" s="9" t="s">
        <v>2969</v>
      </c>
      <c r="B972" s="18" t="s">
        <v>1595</v>
      </c>
      <c r="C972" s="9" t="s">
        <v>9</v>
      </c>
      <c r="D972" s="18" t="s">
        <v>1477</v>
      </c>
      <c r="E972" s="20" t="s">
        <v>2348</v>
      </c>
      <c r="F972" s="9" t="s">
        <v>8</v>
      </c>
      <c r="G972" s="22">
        <v>75</v>
      </c>
      <c r="H972" s="10">
        <v>0</v>
      </c>
      <c r="I972" s="77">
        <f t="shared" si="21"/>
        <v>75</v>
      </c>
    </row>
    <row r="973" spans="1:9" x14ac:dyDescent="0.25">
      <c r="A973" s="9" t="s">
        <v>2969</v>
      </c>
      <c r="B973" s="18" t="s">
        <v>1596</v>
      </c>
      <c r="C973" s="9" t="s">
        <v>9</v>
      </c>
      <c r="D973" s="18" t="s">
        <v>1477</v>
      </c>
      <c r="E973" s="20" t="s">
        <v>2349</v>
      </c>
      <c r="F973" s="9" t="s">
        <v>8</v>
      </c>
      <c r="G973" s="22">
        <v>100</v>
      </c>
      <c r="H973" s="10">
        <v>0</v>
      </c>
      <c r="I973" s="77">
        <f t="shared" si="21"/>
        <v>100</v>
      </c>
    </row>
    <row r="974" spans="1:9" x14ac:dyDescent="0.25">
      <c r="A974" s="9" t="s">
        <v>2969</v>
      </c>
      <c r="B974" s="18" t="s">
        <v>1597</v>
      </c>
      <c r="C974" s="9" t="s">
        <v>9</v>
      </c>
      <c r="D974" s="18" t="s">
        <v>1477</v>
      </c>
      <c r="E974" s="20" t="s">
        <v>2350</v>
      </c>
      <c r="F974" s="9" t="s">
        <v>8</v>
      </c>
      <c r="G974" s="22">
        <v>130</v>
      </c>
      <c r="H974" s="10">
        <v>0</v>
      </c>
      <c r="I974" s="77">
        <f t="shared" si="21"/>
        <v>130</v>
      </c>
    </row>
    <row r="975" spans="1:9" x14ac:dyDescent="0.25">
      <c r="A975" s="9" t="s">
        <v>2969</v>
      </c>
      <c r="B975" s="18" t="s">
        <v>1598</v>
      </c>
      <c r="C975" s="9" t="s">
        <v>9</v>
      </c>
      <c r="D975" s="18" t="s">
        <v>1477</v>
      </c>
      <c r="E975" s="20" t="s">
        <v>2351</v>
      </c>
      <c r="F975" s="9" t="s">
        <v>8</v>
      </c>
      <c r="G975" s="22">
        <v>158</v>
      </c>
      <c r="H975" s="10">
        <v>0</v>
      </c>
      <c r="I975" s="77">
        <f t="shared" si="21"/>
        <v>158</v>
      </c>
    </row>
    <row r="976" spans="1:9" x14ac:dyDescent="0.25">
      <c r="A976" s="9" t="s">
        <v>2969</v>
      </c>
      <c r="B976" s="18" t="s">
        <v>1599</v>
      </c>
      <c r="C976" s="9" t="s">
        <v>9</v>
      </c>
      <c r="D976" s="18" t="s">
        <v>1477</v>
      </c>
      <c r="E976" s="20" t="s">
        <v>2352</v>
      </c>
      <c r="F976" s="9" t="s">
        <v>8</v>
      </c>
      <c r="G976" s="22">
        <v>37.94</v>
      </c>
      <c r="H976" s="10">
        <v>0</v>
      </c>
      <c r="I976" s="77">
        <f t="shared" si="21"/>
        <v>37.94</v>
      </c>
    </row>
    <row r="977" spans="1:9" x14ac:dyDescent="0.25">
      <c r="A977" s="9" t="s">
        <v>2969</v>
      </c>
      <c r="B977" s="18" t="s">
        <v>1600</v>
      </c>
      <c r="C977" s="9" t="s">
        <v>9</v>
      </c>
      <c r="D977" s="18" t="s">
        <v>1477</v>
      </c>
      <c r="E977" s="20" t="s">
        <v>2353</v>
      </c>
      <c r="F977" s="9" t="s">
        <v>8</v>
      </c>
      <c r="G977" s="22">
        <v>73</v>
      </c>
      <c r="H977" s="10">
        <v>0</v>
      </c>
      <c r="I977" s="77">
        <f t="shared" si="21"/>
        <v>73</v>
      </c>
    </row>
    <row r="978" spans="1:9" x14ac:dyDescent="0.25">
      <c r="A978" s="9" t="s">
        <v>2969</v>
      </c>
      <c r="B978" s="18" t="s">
        <v>1601</v>
      </c>
      <c r="C978" s="9" t="s">
        <v>9</v>
      </c>
      <c r="D978" s="18" t="s">
        <v>1477</v>
      </c>
      <c r="E978" s="20" t="s">
        <v>2354</v>
      </c>
      <c r="F978" s="9" t="s">
        <v>8</v>
      </c>
      <c r="G978" s="22">
        <v>98</v>
      </c>
      <c r="H978" s="10">
        <v>0</v>
      </c>
      <c r="I978" s="77">
        <f t="shared" si="21"/>
        <v>98</v>
      </c>
    </row>
    <row r="979" spans="1:9" x14ac:dyDescent="0.25">
      <c r="A979" s="9" t="s">
        <v>2969</v>
      </c>
      <c r="B979" s="18" t="s">
        <v>1602</v>
      </c>
      <c r="C979" s="9" t="s">
        <v>9</v>
      </c>
      <c r="D979" s="18" t="s">
        <v>1477</v>
      </c>
      <c r="E979" s="20" t="s">
        <v>2355</v>
      </c>
      <c r="F979" s="9" t="s">
        <v>8</v>
      </c>
      <c r="G979" s="22">
        <v>127</v>
      </c>
      <c r="H979" s="10">
        <v>0</v>
      </c>
      <c r="I979" s="77">
        <f t="shared" si="21"/>
        <v>127</v>
      </c>
    </row>
    <row r="980" spans="1:9" x14ac:dyDescent="0.25">
      <c r="A980" s="9" t="s">
        <v>2969</v>
      </c>
      <c r="B980" s="18" t="s">
        <v>1603</v>
      </c>
      <c r="C980" s="9" t="s">
        <v>9</v>
      </c>
      <c r="D980" s="18" t="s">
        <v>1477</v>
      </c>
      <c r="E980" s="20" t="s">
        <v>2356</v>
      </c>
      <c r="F980" s="9" t="s">
        <v>8</v>
      </c>
      <c r="G980" s="22">
        <v>153</v>
      </c>
      <c r="H980" s="10">
        <v>0</v>
      </c>
      <c r="I980" s="77">
        <f t="shared" si="21"/>
        <v>153</v>
      </c>
    </row>
    <row r="981" spans="1:9" x14ac:dyDescent="0.25">
      <c r="A981" s="9" t="s">
        <v>2969</v>
      </c>
      <c r="B981" s="18" t="s">
        <v>1604</v>
      </c>
      <c r="C981" s="9" t="s">
        <v>9</v>
      </c>
      <c r="D981" s="18" t="s">
        <v>1477</v>
      </c>
      <c r="E981" s="20" t="s">
        <v>2357</v>
      </c>
      <c r="F981" s="9" t="s">
        <v>8</v>
      </c>
      <c r="G981" s="22">
        <v>28.81</v>
      </c>
      <c r="H981" s="10">
        <v>0</v>
      </c>
      <c r="I981" s="77">
        <f t="shared" si="21"/>
        <v>28.81</v>
      </c>
    </row>
    <row r="982" spans="1:9" x14ac:dyDescent="0.25">
      <c r="A982" s="9" t="s">
        <v>2969</v>
      </c>
      <c r="B982" s="18" t="s">
        <v>1605</v>
      </c>
      <c r="C982" s="9" t="s">
        <v>9</v>
      </c>
      <c r="D982" s="18" t="s">
        <v>1477</v>
      </c>
      <c r="E982" s="20" t="s">
        <v>2358</v>
      </c>
      <c r="F982" s="9" t="s">
        <v>8</v>
      </c>
      <c r="G982" s="22">
        <v>54.71</v>
      </c>
      <c r="H982" s="10">
        <v>0</v>
      </c>
      <c r="I982" s="77">
        <f t="shared" si="21"/>
        <v>54.71</v>
      </c>
    </row>
    <row r="983" spans="1:9" x14ac:dyDescent="0.25">
      <c r="A983" s="9" t="s">
        <v>2969</v>
      </c>
      <c r="B983" s="18" t="s">
        <v>1606</v>
      </c>
      <c r="C983" s="9" t="s">
        <v>9</v>
      </c>
      <c r="D983" s="18" t="s">
        <v>1477</v>
      </c>
      <c r="E983" s="20" t="s">
        <v>2359</v>
      </c>
      <c r="F983" s="9" t="s">
        <v>8</v>
      </c>
      <c r="G983" s="22">
        <v>74</v>
      </c>
      <c r="H983" s="10">
        <v>0</v>
      </c>
      <c r="I983" s="77">
        <f t="shared" ref="I983:I1044" si="22">(G983)*(1-0)</f>
        <v>74</v>
      </c>
    </row>
    <row r="984" spans="1:9" x14ac:dyDescent="0.25">
      <c r="A984" s="9" t="s">
        <v>2969</v>
      </c>
      <c r="B984" s="18" t="s">
        <v>1607</v>
      </c>
      <c r="C984" s="9" t="s">
        <v>9</v>
      </c>
      <c r="D984" s="18" t="s">
        <v>1477</v>
      </c>
      <c r="E984" s="20" t="s">
        <v>2360</v>
      </c>
      <c r="F984" s="9" t="s">
        <v>8</v>
      </c>
      <c r="G984" s="22">
        <v>96</v>
      </c>
      <c r="H984" s="10">
        <v>0</v>
      </c>
      <c r="I984" s="77">
        <f t="shared" si="22"/>
        <v>96</v>
      </c>
    </row>
    <row r="985" spans="1:9" x14ac:dyDescent="0.25">
      <c r="A985" s="9" t="s">
        <v>2969</v>
      </c>
      <c r="B985" s="18" t="s">
        <v>1608</v>
      </c>
      <c r="C985" s="9" t="s">
        <v>9</v>
      </c>
      <c r="D985" s="18" t="s">
        <v>1477</v>
      </c>
      <c r="E985" s="20" t="s">
        <v>2361</v>
      </c>
      <c r="F985" s="9" t="s">
        <v>8</v>
      </c>
      <c r="G985" s="22">
        <v>117</v>
      </c>
      <c r="H985" s="10">
        <v>0</v>
      </c>
      <c r="I985" s="77">
        <f t="shared" si="22"/>
        <v>117</v>
      </c>
    </row>
    <row r="986" spans="1:9" x14ac:dyDescent="0.25">
      <c r="A986" s="9" t="s">
        <v>2969</v>
      </c>
      <c r="B986" s="18" t="s">
        <v>1609</v>
      </c>
      <c r="C986" s="9" t="s">
        <v>9</v>
      </c>
      <c r="D986" s="18" t="s">
        <v>1477</v>
      </c>
      <c r="E986" s="20" t="s">
        <v>2362</v>
      </c>
      <c r="F986" s="9" t="s">
        <v>8</v>
      </c>
      <c r="G986" s="22">
        <v>27.94</v>
      </c>
      <c r="H986" s="10">
        <v>0</v>
      </c>
      <c r="I986" s="77">
        <f t="shared" si="22"/>
        <v>27.94</v>
      </c>
    </row>
    <row r="987" spans="1:9" x14ac:dyDescent="0.25">
      <c r="A987" s="9" t="s">
        <v>2969</v>
      </c>
      <c r="B987" s="18" t="s">
        <v>1610</v>
      </c>
      <c r="C987" s="9" t="s">
        <v>9</v>
      </c>
      <c r="D987" s="18" t="s">
        <v>1477</v>
      </c>
      <c r="E987" s="20" t="s">
        <v>2363</v>
      </c>
      <c r="F987" s="9" t="s">
        <v>8</v>
      </c>
      <c r="G987" s="22">
        <v>53.08</v>
      </c>
      <c r="H987" s="10">
        <v>0</v>
      </c>
      <c r="I987" s="77">
        <f t="shared" si="22"/>
        <v>53.08</v>
      </c>
    </row>
    <row r="988" spans="1:9" x14ac:dyDescent="0.25">
      <c r="A988" s="9" t="s">
        <v>2969</v>
      </c>
      <c r="B988" s="18" t="s">
        <v>1611</v>
      </c>
      <c r="C988" s="9" t="s">
        <v>9</v>
      </c>
      <c r="D988" s="18" t="s">
        <v>1477</v>
      </c>
      <c r="E988" s="20" t="s">
        <v>2364</v>
      </c>
      <c r="F988" s="9" t="s">
        <v>8</v>
      </c>
      <c r="G988" s="22">
        <v>72</v>
      </c>
      <c r="H988" s="10">
        <v>0</v>
      </c>
      <c r="I988" s="77">
        <f t="shared" si="22"/>
        <v>72</v>
      </c>
    </row>
    <row r="989" spans="1:9" x14ac:dyDescent="0.25">
      <c r="A989" s="9" t="s">
        <v>2969</v>
      </c>
      <c r="B989" s="18" t="s">
        <v>1612</v>
      </c>
      <c r="C989" s="9" t="s">
        <v>9</v>
      </c>
      <c r="D989" s="18" t="s">
        <v>1477</v>
      </c>
      <c r="E989" s="20" t="s">
        <v>2365</v>
      </c>
      <c r="F989" s="9" t="s">
        <v>8</v>
      </c>
      <c r="G989" s="22">
        <v>93</v>
      </c>
      <c r="H989" s="10">
        <v>0</v>
      </c>
      <c r="I989" s="77">
        <f t="shared" si="22"/>
        <v>93</v>
      </c>
    </row>
    <row r="990" spans="1:9" x14ac:dyDescent="0.25">
      <c r="A990" s="9" t="s">
        <v>2969</v>
      </c>
      <c r="B990" s="18" t="s">
        <v>1613</v>
      </c>
      <c r="C990" s="9" t="s">
        <v>9</v>
      </c>
      <c r="D990" s="18" t="s">
        <v>1477</v>
      </c>
      <c r="E990" s="20" t="s">
        <v>2366</v>
      </c>
      <c r="F990" s="9" t="s">
        <v>8</v>
      </c>
      <c r="G990" s="22">
        <v>113</v>
      </c>
      <c r="H990" s="10">
        <v>0</v>
      </c>
      <c r="I990" s="77">
        <f t="shared" si="22"/>
        <v>113</v>
      </c>
    </row>
    <row r="991" spans="1:9" x14ac:dyDescent="0.25">
      <c r="A991" s="9" t="s">
        <v>2969</v>
      </c>
      <c r="B991" s="18" t="s">
        <v>1614</v>
      </c>
      <c r="C991" s="9" t="s">
        <v>9</v>
      </c>
      <c r="D991" s="18" t="s">
        <v>1477</v>
      </c>
      <c r="E991" s="20" t="s">
        <v>2367</v>
      </c>
      <c r="F991" s="9" t="s">
        <v>8</v>
      </c>
      <c r="G991" s="22">
        <v>27.1</v>
      </c>
      <c r="H991" s="10">
        <v>0</v>
      </c>
      <c r="I991" s="77">
        <f t="shared" si="22"/>
        <v>27.1</v>
      </c>
    </row>
    <row r="992" spans="1:9" x14ac:dyDescent="0.25">
      <c r="A992" s="9" t="s">
        <v>2969</v>
      </c>
      <c r="B992" s="18" t="s">
        <v>1615</v>
      </c>
      <c r="C992" s="9" t="s">
        <v>9</v>
      </c>
      <c r="D992" s="18" t="s">
        <v>1477</v>
      </c>
      <c r="E992" s="20" t="s">
        <v>2368</v>
      </c>
      <c r="F992" s="9" t="s">
        <v>8</v>
      </c>
      <c r="G992" s="22">
        <v>51.48</v>
      </c>
      <c r="H992" s="10">
        <v>0</v>
      </c>
      <c r="I992" s="77">
        <f t="shared" si="22"/>
        <v>51.48</v>
      </c>
    </row>
    <row r="993" spans="1:9" x14ac:dyDescent="0.25">
      <c r="A993" s="9" t="s">
        <v>2969</v>
      </c>
      <c r="B993" s="18" t="s">
        <v>1616</v>
      </c>
      <c r="C993" s="9" t="s">
        <v>9</v>
      </c>
      <c r="D993" s="18" t="s">
        <v>1477</v>
      </c>
      <c r="E993" s="20" t="s">
        <v>2369</v>
      </c>
      <c r="F993" s="9" t="s">
        <v>8</v>
      </c>
      <c r="G993" s="22">
        <v>70</v>
      </c>
      <c r="H993" s="10">
        <v>0</v>
      </c>
      <c r="I993" s="77">
        <f t="shared" si="22"/>
        <v>70</v>
      </c>
    </row>
    <row r="994" spans="1:9" x14ac:dyDescent="0.25">
      <c r="A994" s="9" t="s">
        <v>2969</v>
      </c>
      <c r="B994" s="18" t="s">
        <v>1617</v>
      </c>
      <c r="C994" s="9" t="s">
        <v>9</v>
      </c>
      <c r="D994" s="18" t="s">
        <v>1477</v>
      </c>
      <c r="E994" s="20" t="s">
        <v>2370</v>
      </c>
      <c r="F994" s="9" t="s">
        <v>8</v>
      </c>
      <c r="G994" s="22">
        <v>90</v>
      </c>
      <c r="H994" s="10">
        <v>0</v>
      </c>
      <c r="I994" s="77">
        <f t="shared" si="22"/>
        <v>90</v>
      </c>
    </row>
    <row r="995" spans="1:9" x14ac:dyDescent="0.25">
      <c r="A995" s="9" t="s">
        <v>2969</v>
      </c>
      <c r="B995" s="18" t="s">
        <v>1618</v>
      </c>
      <c r="C995" s="9" t="s">
        <v>9</v>
      </c>
      <c r="D995" s="18" t="s">
        <v>1477</v>
      </c>
      <c r="E995" s="20" t="s">
        <v>2371</v>
      </c>
      <c r="F995" s="9" t="s">
        <v>8</v>
      </c>
      <c r="G995" s="22">
        <v>109</v>
      </c>
      <c r="H995" s="10">
        <v>0</v>
      </c>
      <c r="I995" s="77">
        <f t="shared" si="22"/>
        <v>109</v>
      </c>
    </row>
    <row r="996" spans="1:9" x14ac:dyDescent="0.25">
      <c r="A996" s="9" t="s">
        <v>2969</v>
      </c>
      <c r="B996" s="18" t="s">
        <v>1619</v>
      </c>
      <c r="C996" s="9" t="s">
        <v>9</v>
      </c>
      <c r="D996" s="18" t="s">
        <v>1477</v>
      </c>
      <c r="E996" s="20" t="s">
        <v>2372</v>
      </c>
      <c r="F996" s="9" t="s">
        <v>8</v>
      </c>
      <c r="G996" s="22">
        <v>26.29</v>
      </c>
      <c r="H996" s="10">
        <v>0</v>
      </c>
      <c r="I996" s="77">
        <f t="shared" si="22"/>
        <v>26.29</v>
      </c>
    </row>
    <row r="997" spans="1:9" x14ac:dyDescent="0.25">
      <c r="A997" s="9" t="s">
        <v>2969</v>
      </c>
      <c r="B997" s="18" t="s">
        <v>1620</v>
      </c>
      <c r="C997" s="9" t="s">
        <v>9</v>
      </c>
      <c r="D997" s="18" t="s">
        <v>1477</v>
      </c>
      <c r="E997" s="20" t="s">
        <v>2373</v>
      </c>
      <c r="F997" s="9" t="s">
        <v>8</v>
      </c>
      <c r="G997" s="22">
        <v>49.94</v>
      </c>
      <c r="H997" s="10">
        <v>0</v>
      </c>
      <c r="I997" s="77">
        <f t="shared" si="22"/>
        <v>49.94</v>
      </c>
    </row>
    <row r="998" spans="1:9" x14ac:dyDescent="0.25">
      <c r="A998" s="9" t="s">
        <v>2969</v>
      </c>
      <c r="B998" s="18" t="s">
        <v>1621</v>
      </c>
      <c r="C998" s="9" t="s">
        <v>9</v>
      </c>
      <c r="D998" s="18" t="s">
        <v>1477</v>
      </c>
      <c r="E998" s="20" t="s">
        <v>2374</v>
      </c>
      <c r="F998" s="9" t="s">
        <v>8</v>
      </c>
      <c r="G998" s="22">
        <v>68</v>
      </c>
      <c r="H998" s="10">
        <v>0</v>
      </c>
      <c r="I998" s="77">
        <f t="shared" si="22"/>
        <v>68</v>
      </c>
    </row>
    <row r="999" spans="1:9" x14ac:dyDescent="0.25">
      <c r="A999" s="9" t="s">
        <v>2969</v>
      </c>
      <c r="B999" s="18" t="s">
        <v>1622</v>
      </c>
      <c r="C999" s="9" t="s">
        <v>9</v>
      </c>
      <c r="D999" s="18" t="s">
        <v>1477</v>
      </c>
      <c r="E999" s="20" t="s">
        <v>2375</v>
      </c>
      <c r="F999" s="9" t="s">
        <v>8</v>
      </c>
      <c r="G999" s="22">
        <v>87</v>
      </c>
      <c r="H999" s="10">
        <v>0</v>
      </c>
      <c r="I999" s="77">
        <f t="shared" si="22"/>
        <v>87</v>
      </c>
    </row>
    <row r="1000" spans="1:9" x14ac:dyDescent="0.25">
      <c r="A1000" s="9" t="s">
        <v>2969</v>
      </c>
      <c r="B1000" s="18" t="s">
        <v>1623</v>
      </c>
      <c r="C1000" s="9" t="s">
        <v>9</v>
      </c>
      <c r="D1000" s="18" t="s">
        <v>1477</v>
      </c>
      <c r="E1000" s="20" t="s">
        <v>2376</v>
      </c>
      <c r="F1000" s="9" t="s">
        <v>8</v>
      </c>
      <c r="G1000" s="22">
        <v>107</v>
      </c>
      <c r="H1000" s="10">
        <v>0</v>
      </c>
      <c r="I1000" s="77">
        <f t="shared" si="22"/>
        <v>107</v>
      </c>
    </row>
    <row r="1001" spans="1:9" x14ac:dyDescent="0.25">
      <c r="A1001" s="9" t="s">
        <v>2969</v>
      </c>
      <c r="B1001" s="18" t="s">
        <v>1624</v>
      </c>
      <c r="C1001" s="9" t="s">
        <v>9</v>
      </c>
      <c r="D1001" s="18" t="s">
        <v>1477</v>
      </c>
      <c r="E1001" s="20" t="s">
        <v>2377</v>
      </c>
      <c r="F1001" s="9" t="s">
        <v>8</v>
      </c>
      <c r="G1001" s="22">
        <v>25.5</v>
      </c>
      <c r="H1001" s="10">
        <v>0</v>
      </c>
      <c r="I1001" s="77">
        <f t="shared" si="22"/>
        <v>25.5</v>
      </c>
    </row>
    <row r="1002" spans="1:9" x14ac:dyDescent="0.25">
      <c r="A1002" s="9" t="s">
        <v>2969</v>
      </c>
      <c r="B1002" s="18" t="s">
        <v>1625</v>
      </c>
      <c r="C1002" s="9" t="s">
        <v>9</v>
      </c>
      <c r="D1002" s="18" t="s">
        <v>1477</v>
      </c>
      <c r="E1002" s="20" t="s">
        <v>2378</v>
      </c>
      <c r="F1002" s="9" t="s">
        <v>8</v>
      </c>
      <c r="G1002" s="22">
        <v>48.44</v>
      </c>
      <c r="H1002" s="10">
        <v>0</v>
      </c>
      <c r="I1002" s="77">
        <f t="shared" si="22"/>
        <v>48.44</v>
      </c>
    </row>
    <row r="1003" spans="1:9" x14ac:dyDescent="0.25">
      <c r="A1003" s="9" t="s">
        <v>2969</v>
      </c>
      <c r="B1003" s="18" t="s">
        <v>1626</v>
      </c>
      <c r="C1003" s="9" t="s">
        <v>9</v>
      </c>
      <c r="D1003" s="18" t="s">
        <v>1477</v>
      </c>
      <c r="E1003" s="20" t="s">
        <v>2379</v>
      </c>
      <c r="F1003" s="9" t="s">
        <v>8</v>
      </c>
      <c r="G1003" s="22">
        <v>66</v>
      </c>
      <c r="H1003" s="10">
        <v>0</v>
      </c>
      <c r="I1003" s="77">
        <f t="shared" si="22"/>
        <v>66</v>
      </c>
    </row>
    <row r="1004" spans="1:9" x14ac:dyDescent="0.25">
      <c r="A1004" s="9" t="s">
        <v>2969</v>
      </c>
      <c r="B1004" s="18" t="s">
        <v>1627</v>
      </c>
      <c r="C1004" s="9" t="s">
        <v>9</v>
      </c>
      <c r="D1004" s="18" t="s">
        <v>1477</v>
      </c>
      <c r="E1004" s="20" t="s">
        <v>2380</v>
      </c>
      <c r="F1004" s="9" t="s">
        <v>8</v>
      </c>
      <c r="G1004" s="22">
        <v>85</v>
      </c>
      <c r="H1004" s="10">
        <v>0</v>
      </c>
      <c r="I1004" s="77">
        <f t="shared" si="22"/>
        <v>85</v>
      </c>
    </row>
    <row r="1005" spans="1:9" x14ac:dyDescent="0.25">
      <c r="A1005" s="9" t="s">
        <v>2969</v>
      </c>
      <c r="B1005" s="18" t="s">
        <v>1628</v>
      </c>
      <c r="C1005" s="9" t="s">
        <v>9</v>
      </c>
      <c r="D1005" s="18" t="s">
        <v>1477</v>
      </c>
      <c r="E1005" s="20" t="s">
        <v>2381</v>
      </c>
      <c r="F1005" s="9" t="s">
        <v>8</v>
      </c>
      <c r="G1005" s="22">
        <v>103</v>
      </c>
      <c r="H1005" s="10">
        <v>0</v>
      </c>
      <c r="I1005" s="77">
        <f t="shared" si="22"/>
        <v>103</v>
      </c>
    </row>
    <row r="1006" spans="1:9" x14ac:dyDescent="0.25">
      <c r="A1006" s="9" t="s">
        <v>2969</v>
      </c>
      <c r="B1006" s="18" t="s">
        <v>1629</v>
      </c>
      <c r="C1006" s="9" t="s">
        <v>9</v>
      </c>
      <c r="D1006" s="18" t="s">
        <v>1477</v>
      </c>
      <c r="E1006" s="20" t="s">
        <v>2382</v>
      </c>
      <c r="F1006" s="9" t="s">
        <v>8</v>
      </c>
      <c r="G1006" s="22">
        <v>24.73</v>
      </c>
      <c r="H1006" s="10">
        <v>0</v>
      </c>
      <c r="I1006" s="77">
        <f t="shared" si="22"/>
        <v>24.73</v>
      </c>
    </row>
    <row r="1007" spans="1:9" x14ac:dyDescent="0.25">
      <c r="A1007" s="9" t="s">
        <v>2969</v>
      </c>
      <c r="B1007" s="18" t="s">
        <v>1630</v>
      </c>
      <c r="C1007" s="9" t="s">
        <v>9</v>
      </c>
      <c r="D1007" s="18" t="s">
        <v>1477</v>
      </c>
      <c r="E1007" s="20" t="s">
        <v>2383</v>
      </c>
      <c r="F1007" s="9" t="s">
        <v>8</v>
      </c>
      <c r="G1007" s="22">
        <v>46.98</v>
      </c>
      <c r="H1007" s="10">
        <v>0</v>
      </c>
      <c r="I1007" s="77">
        <f t="shared" si="22"/>
        <v>46.98</v>
      </c>
    </row>
    <row r="1008" spans="1:9" x14ac:dyDescent="0.25">
      <c r="A1008" s="9" t="s">
        <v>2969</v>
      </c>
      <c r="B1008" s="18" t="s">
        <v>1631</v>
      </c>
      <c r="C1008" s="9" t="s">
        <v>9</v>
      </c>
      <c r="D1008" s="18" t="s">
        <v>1477</v>
      </c>
      <c r="E1008" s="20" t="s">
        <v>2384</v>
      </c>
      <c r="F1008" s="9" t="s">
        <v>8</v>
      </c>
      <c r="G1008" s="22">
        <v>64</v>
      </c>
      <c r="H1008" s="10">
        <v>0</v>
      </c>
      <c r="I1008" s="77">
        <f t="shared" si="22"/>
        <v>64</v>
      </c>
    </row>
    <row r="1009" spans="1:9" x14ac:dyDescent="0.25">
      <c r="A1009" s="9" t="s">
        <v>2969</v>
      </c>
      <c r="B1009" s="18" t="s">
        <v>1632</v>
      </c>
      <c r="C1009" s="9" t="s">
        <v>9</v>
      </c>
      <c r="D1009" s="18" t="s">
        <v>1477</v>
      </c>
      <c r="E1009" s="20" t="s">
        <v>2385</v>
      </c>
      <c r="F1009" s="9" t="s">
        <v>8</v>
      </c>
      <c r="G1009" s="22">
        <v>82</v>
      </c>
      <c r="H1009" s="10">
        <v>0</v>
      </c>
      <c r="I1009" s="77">
        <f t="shared" si="22"/>
        <v>82</v>
      </c>
    </row>
    <row r="1010" spans="1:9" x14ac:dyDescent="0.25">
      <c r="A1010" s="9" t="s">
        <v>2969</v>
      </c>
      <c r="B1010" s="18" t="s">
        <v>1633</v>
      </c>
      <c r="C1010" s="9" t="s">
        <v>9</v>
      </c>
      <c r="D1010" s="18" t="s">
        <v>1477</v>
      </c>
      <c r="E1010" s="20" t="s">
        <v>2386</v>
      </c>
      <c r="F1010" s="9" t="s">
        <v>8</v>
      </c>
      <c r="G1010" s="22">
        <v>100</v>
      </c>
      <c r="H1010" s="10">
        <v>0</v>
      </c>
      <c r="I1010" s="77">
        <f t="shared" si="22"/>
        <v>100</v>
      </c>
    </row>
    <row r="1011" spans="1:9" x14ac:dyDescent="0.25">
      <c r="A1011" s="9" t="s">
        <v>2969</v>
      </c>
      <c r="B1011" s="18" t="s">
        <v>1634</v>
      </c>
      <c r="C1011" s="9" t="s">
        <v>9</v>
      </c>
      <c r="D1011" s="18" t="s">
        <v>1477</v>
      </c>
      <c r="E1011" s="20" t="s">
        <v>2387</v>
      </c>
      <c r="F1011" s="9" t="s">
        <v>8</v>
      </c>
      <c r="G1011" s="22">
        <v>16.309999999999999</v>
      </c>
      <c r="H1011" s="10">
        <v>0</v>
      </c>
      <c r="I1011" s="77">
        <f t="shared" si="22"/>
        <v>16.309999999999999</v>
      </c>
    </row>
    <row r="1012" spans="1:9" x14ac:dyDescent="0.25">
      <c r="A1012" s="9" t="s">
        <v>2969</v>
      </c>
      <c r="B1012" s="18" t="s">
        <v>1635</v>
      </c>
      <c r="C1012" s="9" t="s">
        <v>9</v>
      </c>
      <c r="D1012" s="18" t="s">
        <v>1477</v>
      </c>
      <c r="E1012" s="20" t="s">
        <v>2388</v>
      </c>
      <c r="F1012" s="9" t="s">
        <v>8</v>
      </c>
      <c r="G1012" s="22">
        <v>30.96</v>
      </c>
      <c r="H1012" s="10">
        <v>0</v>
      </c>
      <c r="I1012" s="77">
        <f t="shared" si="22"/>
        <v>30.96</v>
      </c>
    </row>
    <row r="1013" spans="1:9" x14ac:dyDescent="0.25">
      <c r="A1013" s="9" t="s">
        <v>2969</v>
      </c>
      <c r="B1013" s="18" t="s">
        <v>1636</v>
      </c>
      <c r="C1013" s="9" t="s">
        <v>9</v>
      </c>
      <c r="D1013" s="18" t="s">
        <v>1477</v>
      </c>
      <c r="E1013" s="20" t="s">
        <v>2389</v>
      </c>
      <c r="F1013" s="9" t="s">
        <v>8</v>
      </c>
      <c r="G1013" s="22">
        <v>41.56</v>
      </c>
      <c r="H1013" s="10">
        <v>0</v>
      </c>
      <c r="I1013" s="77">
        <f t="shared" si="22"/>
        <v>41.56</v>
      </c>
    </row>
    <row r="1014" spans="1:9" x14ac:dyDescent="0.25">
      <c r="A1014" s="9" t="s">
        <v>2969</v>
      </c>
      <c r="B1014" s="18" t="s">
        <v>1637</v>
      </c>
      <c r="C1014" s="9" t="s">
        <v>9</v>
      </c>
      <c r="D1014" s="18" t="s">
        <v>1477</v>
      </c>
      <c r="E1014" s="20" t="s">
        <v>2390</v>
      </c>
      <c r="F1014" s="9" t="s">
        <v>8</v>
      </c>
      <c r="G1014" s="22">
        <v>53.79</v>
      </c>
      <c r="H1014" s="10">
        <v>0</v>
      </c>
      <c r="I1014" s="77">
        <f t="shared" si="22"/>
        <v>53.79</v>
      </c>
    </row>
    <row r="1015" spans="1:9" x14ac:dyDescent="0.25">
      <c r="A1015" s="9" t="s">
        <v>2969</v>
      </c>
      <c r="B1015" s="18" t="s">
        <v>1638</v>
      </c>
      <c r="C1015" s="9" t="s">
        <v>9</v>
      </c>
      <c r="D1015" s="18" t="s">
        <v>1477</v>
      </c>
      <c r="E1015" s="20" t="s">
        <v>2391</v>
      </c>
      <c r="F1015" s="9" t="s">
        <v>8</v>
      </c>
      <c r="G1015" s="22">
        <v>66</v>
      </c>
      <c r="H1015" s="10">
        <v>0</v>
      </c>
      <c r="I1015" s="77">
        <f t="shared" si="22"/>
        <v>66</v>
      </c>
    </row>
    <row r="1016" spans="1:9" x14ac:dyDescent="0.25">
      <c r="A1016" s="9" t="s">
        <v>2969</v>
      </c>
      <c r="B1016" s="18" t="s">
        <v>1639</v>
      </c>
      <c r="C1016" s="9" t="s">
        <v>9</v>
      </c>
      <c r="D1016" s="18" t="s">
        <v>1477</v>
      </c>
      <c r="E1016" s="20" t="s">
        <v>2392</v>
      </c>
      <c r="F1016" s="9" t="s">
        <v>8</v>
      </c>
      <c r="G1016" s="22">
        <v>15.81</v>
      </c>
      <c r="H1016" s="10">
        <v>0</v>
      </c>
      <c r="I1016" s="77">
        <f t="shared" si="22"/>
        <v>15.81</v>
      </c>
    </row>
    <row r="1017" spans="1:9" x14ac:dyDescent="0.25">
      <c r="A1017" s="9" t="s">
        <v>2969</v>
      </c>
      <c r="B1017" s="18" t="s">
        <v>1640</v>
      </c>
      <c r="C1017" s="9" t="s">
        <v>9</v>
      </c>
      <c r="D1017" s="18" t="s">
        <v>1477</v>
      </c>
      <c r="E1017" s="20" t="s">
        <v>2393</v>
      </c>
      <c r="F1017" s="9" t="s">
        <v>8</v>
      </c>
      <c r="G1017" s="22">
        <v>30.04</v>
      </c>
      <c r="H1017" s="10">
        <v>0</v>
      </c>
      <c r="I1017" s="77">
        <f t="shared" si="22"/>
        <v>30.04</v>
      </c>
    </row>
    <row r="1018" spans="1:9" x14ac:dyDescent="0.25">
      <c r="A1018" s="9" t="s">
        <v>2969</v>
      </c>
      <c r="B1018" s="18" t="s">
        <v>1641</v>
      </c>
      <c r="C1018" s="9" t="s">
        <v>9</v>
      </c>
      <c r="D1018" s="18" t="s">
        <v>1477</v>
      </c>
      <c r="E1018" s="20" t="s">
        <v>2394</v>
      </c>
      <c r="F1018" s="9" t="s">
        <v>8</v>
      </c>
      <c r="G1018" s="22">
        <v>40.31</v>
      </c>
      <c r="H1018" s="10">
        <v>0</v>
      </c>
      <c r="I1018" s="77">
        <f t="shared" si="22"/>
        <v>40.31</v>
      </c>
    </row>
    <row r="1019" spans="1:9" x14ac:dyDescent="0.25">
      <c r="A1019" s="9" t="s">
        <v>2969</v>
      </c>
      <c r="B1019" s="18" t="s">
        <v>1642</v>
      </c>
      <c r="C1019" s="9" t="s">
        <v>9</v>
      </c>
      <c r="D1019" s="18" t="s">
        <v>1477</v>
      </c>
      <c r="E1019" s="20" t="s">
        <v>2395</v>
      </c>
      <c r="F1019" s="9" t="s">
        <v>8</v>
      </c>
      <c r="G1019" s="22">
        <v>52.18</v>
      </c>
      <c r="H1019" s="10">
        <v>0</v>
      </c>
      <c r="I1019" s="77">
        <f t="shared" si="22"/>
        <v>52.18</v>
      </c>
    </row>
    <row r="1020" spans="1:9" x14ac:dyDescent="0.25">
      <c r="A1020" s="9" t="s">
        <v>2969</v>
      </c>
      <c r="B1020" s="18" t="s">
        <v>1643</v>
      </c>
      <c r="C1020" s="9" t="s">
        <v>9</v>
      </c>
      <c r="D1020" s="18" t="s">
        <v>1477</v>
      </c>
      <c r="E1020" s="20" t="s">
        <v>2396</v>
      </c>
      <c r="F1020" s="9" t="s">
        <v>8</v>
      </c>
      <c r="G1020" s="22">
        <v>64</v>
      </c>
      <c r="H1020" s="10">
        <v>0</v>
      </c>
      <c r="I1020" s="77">
        <f t="shared" si="22"/>
        <v>64</v>
      </c>
    </row>
    <row r="1021" spans="1:9" x14ac:dyDescent="0.25">
      <c r="A1021" s="9" t="s">
        <v>2969</v>
      </c>
      <c r="B1021" s="18" t="s">
        <v>1644</v>
      </c>
      <c r="C1021" s="9" t="s">
        <v>9</v>
      </c>
      <c r="D1021" s="18" t="s">
        <v>1477</v>
      </c>
      <c r="E1021" s="20" t="s">
        <v>2397</v>
      </c>
      <c r="F1021" s="9" t="s">
        <v>8</v>
      </c>
      <c r="G1021" s="22">
        <v>15.33</v>
      </c>
      <c r="H1021" s="10">
        <v>0</v>
      </c>
      <c r="I1021" s="77">
        <f t="shared" si="22"/>
        <v>15.33</v>
      </c>
    </row>
    <row r="1022" spans="1:9" x14ac:dyDescent="0.25">
      <c r="A1022" s="9" t="s">
        <v>2969</v>
      </c>
      <c r="B1022" s="18" t="s">
        <v>1645</v>
      </c>
      <c r="C1022" s="9" t="s">
        <v>9</v>
      </c>
      <c r="D1022" s="18" t="s">
        <v>1477</v>
      </c>
      <c r="E1022" s="20" t="s">
        <v>2398</v>
      </c>
      <c r="F1022" s="9" t="s">
        <v>8</v>
      </c>
      <c r="G1022" s="22">
        <v>29.14</v>
      </c>
      <c r="H1022" s="10">
        <v>0</v>
      </c>
      <c r="I1022" s="77">
        <f t="shared" si="22"/>
        <v>29.14</v>
      </c>
    </row>
    <row r="1023" spans="1:9" x14ac:dyDescent="0.25">
      <c r="A1023" s="9" t="s">
        <v>2969</v>
      </c>
      <c r="B1023" s="18" t="s">
        <v>1646</v>
      </c>
      <c r="C1023" s="9" t="s">
        <v>9</v>
      </c>
      <c r="D1023" s="18" t="s">
        <v>1477</v>
      </c>
      <c r="E1023" s="20" t="s">
        <v>2399</v>
      </c>
      <c r="F1023" s="9" t="s">
        <v>8</v>
      </c>
      <c r="G1023" s="22">
        <v>39.1</v>
      </c>
      <c r="H1023" s="10">
        <v>0</v>
      </c>
      <c r="I1023" s="77">
        <f t="shared" si="22"/>
        <v>39.1</v>
      </c>
    </row>
    <row r="1024" spans="1:9" x14ac:dyDescent="0.25">
      <c r="A1024" s="9" t="s">
        <v>2969</v>
      </c>
      <c r="B1024" s="18" t="s">
        <v>1647</v>
      </c>
      <c r="C1024" s="9" t="s">
        <v>9</v>
      </c>
      <c r="D1024" s="18" t="s">
        <v>1477</v>
      </c>
      <c r="E1024" s="20" t="s">
        <v>2400</v>
      </c>
      <c r="F1024" s="9" t="s">
        <v>8</v>
      </c>
      <c r="G1024" s="22">
        <v>50.6</v>
      </c>
      <c r="H1024" s="10">
        <v>0</v>
      </c>
      <c r="I1024" s="77">
        <f t="shared" si="22"/>
        <v>50.6</v>
      </c>
    </row>
    <row r="1025" spans="1:9" x14ac:dyDescent="0.25">
      <c r="A1025" s="9" t="s">
        <v>2969</v>
      </c>
      <c r="B1025" s="18" t="s">
        <v>1648</v>
      </c>
      <c r="C1025" s="9" t="s">
        <v>9</v>
      </c>
      <c r="D1025" s="18" t="s">
        <v>1477</v>
      </c>
      <c r="E1025" s="20" t="s">
        <v>2401</v>
      </c>
      <c r="F1025" s="9" t="s">
        <v>8</v>
      </c>
      <c r="G1025" s="22">
        <v>61.35</v>
      </c>
      <c r="H1025" s="10">
        <v>0</v>
      </c>
      <c r="I1025" s="77">
        <f t="shared" si="22"/>
        <v>61.35</v>
      </c>
    </row>
    <row r="1026" spans="1:9" x14ac:dyDescent="0.25">
      <c r="A1026" s="9" t="s">
        <v>2969</v>
      </c>
      <c r="B1026" s="18" t="s">
        <v>1649</v>
      </c>
      <c r="C1026" s="9" t="s">
        <v>9</v>
      </c>
      <c r="D1026" s="18" t="s">
        <v>1477</v>
      </c>
      <c r="E1026" s="20" t="s">
        <v>2402</v>
      </c>
      <c r="F1026" s="9" t="s">
        <v>8</v>
      </c>
      <c r="G1026" s="22">
        <v>14.89</v>
      </c>
      <c r="H1026" s="10">
        <v>0</v>
      </c>
      <c r="I1026" s="77">
        <f t="shared" si="22"/>
        <v>14.89</v>
      </c>
    </row>
    <row r="1027" spans="1:9" x14ac:dyDescent="0.25">
      <c r="A1027" s="9" t="s">
        <v>2969</v>
      </c>
      <c r="B1027" s="18" t="s">
        <v>1650</v>
      </c>
      <c r="C1027" s="9" t="s">
        <v>9</v>
      </c>
      <c r="D1027" s="18" t="s">
        <v>1477</v>
      </c>
      <c r="E1027" s="20" t="s">
        <v>2403</v>
      </c>
      <c r="F1027" s="9" t="s">
        <v>8</v>
      </c>
      <c r="G1027" s="22">
        <v>28.28</v>
      </c>
      <c r="H1027" s="10">
        <v>0</v>
      </c>
      <c r="I1027" s="77">
        <f t="shared" si="22"/>
        <v>28.28</v>
      </c>
    </row>
    <row r="1028" spans="1:9" x14ac:dyDescent="0.25">
      <c r="A1028" s="9" t="s">
        <v>2969</v>
      </c>
      <c r="B1028" s="18" t="s">
        <v>1651</v>
      </c>
      <c r="C1028" s="9" t="s">
        <v>9</v>
      </c>
      <c r="D1028" s="18" t="s">
        <v>1477</v>
      </c>
      <c r="E1028" s="20" t="s">
        <v>2404</v>
      </c>
      <c r="F1028" s="9" t="s">
        <v>8</v>
      </c>
      <c r="G1028" s="22">
        <v>37.93</v>
      </c>
      <c r="H1028" s="10">
        <v>0</v>
      </c>
      <c r="I1028" s="77">
        <f t="shared" si="22"/>
        <v>37.93</v>
      </c>
    </row>
    <row r="1029" spans="1:9" x14ac:dyDescent="0.25">
      <c r="A1029" s="9" t="s">
        <v>2969</v>
      </c>
      <c r="B1029" s="18" t="s">
        <v>1652</v>
      </c>
      <c r="C1029" s="9" t="s">
        <v>9</v>
      </c>
      <c r="D1029" s="18" t="s">
        <v>1477</v>
      </c>
      <c r="E1029" s="20" t="s">
        <v>2405</v>
      </c>
      <c r="F1029" s="9" t="s">
        <v>8</v>
      </c>
      <c r="G1029" s="22">
        <v>49.1</v>
      </c>
      <c r="H1029" s="10">
        <v>0</v>
      </c>
      <c r="I1029" s="77">
        <f t="shared" si="22"/>
        <v>49.1</v>
      </c>
    </row>
    <row r="1030" spans="1:9" x14ac:dyDescent="0.25">
      <c r="A1030" s="9" t="s">
        <v>2969</v>
      </c>
      <c r="B1030" s="18" t="s">
        <v>1653</v>
      </c>
      <c r="C1030" s="9" t="s">
        <v>9</v>
      </c>
      <c r="D1030" s="18" t="s">
        <v>1477</v>
      </c>
      <c r="E1030" s="20" t="s">
        <v>2406</v>
      </c>
      <c r="F1030" s="9" t="s">
        <v>8</v>
      </c>
      <c r="G1030" s="22">
        <v>59.5</v>
      </c>
      <c r="H1030" s="10">
        <v>0</v>
      </c>
      <c r="I1030" s="77">
        <f t="shared" si="22"/>
        <v>59.5</v>
      </c>
    </row>
    <row r="1031" spans="1:9" x14ac:dyDescent="0.25">
      <c r="A1031" s="9" t="s">
        <v>2969</v>
      </c>
      <c r="B1031" s="18" t="s">
        <v>1654</v>
      </c>
      <c r="C1031" s="9" t="s">
        <v>9</v>
      </c>
      <c r="D1031" s="18" t="s">
        <v>1477</v>
      </c>
      <c r="E1031" s="20" t="s">
        <v>2407</v>
      </c>
      <c r="F1031" s="9" t="s">
        <v>8</v>
      </c>
      <c r="G1031" s="22">
        <v>14.43</v>
      </c>
      <c r="H1031" s="10">
        <v>0</v>
      </c>
      <c r="I1031" s="77">
        <f t="shared" si="22"/>
        <v>14.43</v>
      </c>
    </row>
    <row r="1032" spans="1:9" x14ac:dyDescent="0.25">
      <c r="A1032" s="9" t="s">
        <v>2969</v>
      </c>
      <c r="B1032" s="18" t="s">
        <v>1655</v>
      </c>
      <c r="C1032" s="9" t="s">
        <v>9</v>
      </c>
      <c r="D1032" s="18" t="s">
        <v>1477</v>
      </c>
      <c r="E1032" s="20" t="s">
        <v>2408</v>
      </c>
      <c r="F1032" s="9" t="s">
        <v>8</v>
      </c>
      <c r="G1032" s="22">
        <v>27.43</v>
      </c>
      <c r="H1032" s="10">
        <v>0</v>
      </c>
      <c r="I1032" s="77">
        <f t="shared" si="22"/>
        <v>27.43</v>
      </c>
    </row>
    <row r="1033" spans="1:9" x14ac:dyDescent="0.25">
      <c r="A1033" s="9" t="s">
        <v>2969</v>
      </c>
      <c r="B1033" s="18" t="s">
        <v>1656</v>
      </c>
      <c r="C1033" s="9" t="s">
        <v>9</v>
      </c>
      <c r="D1033" s="18" t="s">
        <v>1477</v>
      </c>
      <c r="E1033" s="20" t="s">
        <v>2409</v>
      </c>
      <c r="F1033" s="9" t="s">
        <v>8</v>
      </c>
      <c r="G1033" s="22">
        <v>36.79</v>
      </c>
      <c r="H1033" s="10">
        <v>0</v>
      </c>
      <c r="I1033" s="77">
        <f t="shared" si="22"/>
        <v>36.79</v>
      </c>
    </row>
    <row r="1034" spans="1:9" x14ac:dyDescent="0.25">
      <c r="A1034" s="9" t="s">
        <v>2969</v>
      </c>
      <c r="B1034" s="18" t="s">
        <v>1657</v>
      </c>
      <c r="C1034" s="9" t="s">
        <v>9</v>
      </c>
      <c r="D1034" s="18" t="s">
        <v>1477</v>
      </c>
      <c r="E1034" s="20" t="s">
        <v>2410</v>
      </c>
      <c r="F1034" s="9" t="s">
        <v>8</v>
      </c>
      <c r="G1034" s="22">
        <v>47.61</v>
      </c>
      <c r="H1034" s="10">
        <v>0</v>
      </c>
      <c r="I1034" s="77">
        <f t="shared" si="22"/>
        <v>47.61</v>
      </c>
    </row>
    <row r="1035" spans="1:9" x14ac:dyDescent="0.25">
      <c r="A1035" s="9" t="s">
        <v>2969</v>
      </c>
      <c r="B1035" s="18" t="s">
        <v>1658</v>
      </c>
      <c r="C1035" s="9" t="s">
        <v>9</v>
      </c>
      <c r="D1035" s="18" t="s">
        <v>1477</v>
      </c>
      <c r="E1035" s="20" t="s">
        <v>2411</v>
      </c>
      <c r="F1035" s="9" t="s">
        <v>8</v>
      </c>
      <c r="G1035" s="22">
        <v>57.71</v>
      </c>
      <c r="H1035" s="10">
        <v>0</v>
      </c>
      <c r="I1035" s="77">
        <f t="shared" si="22"/>
        <v>57.71</v>
      </c>
    </row>
    <row r="1036" spans="1:9" x14ac:dyDescent="0.25">
      <c r="A1036" s="9" t="s">
        <v>2969</v>
      </c>
      <c r="B1036" s="18" t="s">
        <v>1659</v>
      </c>
      <c r="C1036" s="9" t="s">
        <v>9</v>
      </c>
      <c r="D1036" s="18" t="s">
        <v>1477</v>
      </c>
      <c r="E1036" s="20" t="s">
        <v>2412</v>
      </c>
      <c r="F1036" s="9" t="s">
        <v>8</v>
      </c>
      <c r="G1036" s="22">
        <v>14</v>
      </c>
      <c r="H1036" s="10">
        <v>0</v>
      </c>
      <c r="I1036" s="77">
        <f t="shared" si="22"/>
        <v>14</v>
      </c>
    </row>
    <row r="1037" spans="1:9" x14ac:dyDescent="0.25">
      <c r="A1037" s="9" t="s">
        <v>2969</v>
      </c>
      <c r="B1037" s="18" t="s">
        <v>1660</v>
      </c>
      <c r="C1037" s="9" t="s">
        <v>9</v>
      </c>
      <c r="D1037" s="18" t="s">
        <v>1477</v>
      </c>
      <c r="E1037" s="20" t="s">
        <v>2413</v>
      </c>
      <c r="F1037" s="9" t="s">
        <v>8</v>
      </c>
      <c r="G1037" s="22">
        <v>26.6</v>
      </c>
      <c r="H1037" s="10">
        <v>0</v>
      </c>
      <c r="I1037" s="77">
        <f t="shared" si="22"/>
        <v>26.6</v>
      </c>
    </row>
    <row r="1038" spans="1:9" x14ac:dyDescent="0.25">
      <c r="A1038" s="9" t="s">
        <v>2969</v>
      </c>
      <c r="B1038" s="18" t="s">
        <v>1661</v>
      </c>
      <c r="C1038" s="9" t="s">
        <v>9</v>
      </c>
      <c r="D1038" s="18" t="s">
        <v>1477</v>
      </c>
      <c r="E1038" s="20" t="s">
        <v>2414</v>
      </c>
      <c r="F1038" s="9" t="s">
        <v>8</v>
      </c>
      <c r="G1038" s="22">
        <v>35.69</v>
      </c>
      <c r="H1038" s="10">
        <v>0</v>
      </c>
      <c r="I1038" s="77">
        <f t="shared" si="22"/>
        <v>35.69</v>
      </c>
    </row>
    <row r="1039" spans="1:9" x14ac:dyDescent="0.25">
      <c r="A1039" s="9" t="s">
        <v>2969</v>
      </c>
      <c r="B1039" s="18" t="s">
        <v>1662</v>
      </c>
      <c r="C1039" s="9" t="s">
        <v>9</v>
      </c>
      <c r="D1039" s="18" t="s">
        <v>1477</v>
      </c>
      <c r="E1039" s="20" t="s">
        <v>2415</v>
      </c>
      <c r="F1039" s="9" t="s">
        <v>8</v>
      </c>
      <c r="G1039" s="22">
        <v>46.19</v>
      </c>
      <c r="H1039" s="10">
        <v>0</v>
      </c>
      <c r="I1039" s="77">
        <f t="shared" si="22"/>
        <v>46.19</v>
      </c>
    </row>
    <row r="1040" spans="1:9" x14ac:dyDescent="0.25">
      <c r="A1040" s="9" t="s">
        <v>2969</v>
      </c>
      <c r="B1040" s="18" t="s">
        <v>1663</v>
      </c>
      <c r="C1040" s="9" t="s">
        <v>9</v>
      </c>
      <c r="D1040" s="18" t="s">
        <v>1477</v>
      </c>
      <c r="E1040" s="20" t="s">
        <v>2416</v>
      </c>
      <c r="F1040" s="9" t="s">
        <v>8</v>
      </c>
      <c r="G1040" s="22">
        <v>55.98</v>
      </c>
      <c r="H1040" s="10">
        <v>0</v>
      </c>
      <c r="I1040" s="77">
        <f t="shared" si="22"/>
        <v>55.98</v>
      </c>
    </row>
    <row r="1041" spans="1:9" ht="90" x14ac:dyDescent="0.25">
      <c r="A1041" s="9" t="s">
        <v>2969</v>
      </c>
      <c r="B1041" s="18" t="s">
        <v>1664</v>
      </c>
      <c r="C1041" s="9" t="s">
        <v>9</v>
      </c>
      <c r="D1041" s="18" t="s">
        <v>1477</v>
      </c>
      <c r="E1041" s="20" t="s">
        <v>2417</v>
      </c>
      <c r="F1041" s="9" t="s">
        <v>8</v>
      </c>
      <c r="G1041" s="22">
        <v>175</v>
      </c>
      <c r="H1041" s="10">
        <v>0</v>
      </c>
      <c r="I1041" s="77">
        <f t="shared" si="22"/>
        <v>175</v>
      </c>
    </row>
    <row r="1042" spans="1:9" ht="90" x14ac:dyDescent="0.25">
      <c r="A1042" s="9" t="s">
        <v>2969</v>
      </c>
      <c r="B1042" s="18" t="s">
        <v>1665</v>
      </c>
      <c r="C1042" s="9" t="s">
        <v>9</v>
      </c>
      <c r="D1042" s="18" t="s">
        <v>1477</v>
      </c>
      <c r="E1042" s="20" t="s">
        <v>2418</v>
      </c>
      <c r="F1042" s="9" t="s">
        <v>8</v>
      </c>
      <c r="G1042" s="22">
        <v>200</v>
      </c>
      <c r="H1042" s="10">
        <v>0</v>
      </c>
      <c r="I1042" s="77">
        <f t="shared" si="22"/>
        <v>200</v>
      </c>
    </row>
    <row r="1043" spans="1:9" ht="105" x14ac:dyDescent="0.25">
      <c r="A1043" s="9" t="s">
        <v>2969</v>
      </c>
      <c r="B1043" s="18" t="s">
        <v>1666</v>
      </c>
      <c r="C1043" s="9" t="s">
        <v>9</v>
      </c>
      <c r="D1043" s="18" t="s">
        <v>1477</v>
      </c>
      <c r="E1043" s="20" t="s">
        <v>2419</v>
      </c>
      <c r="F1043" s="9" t="s">
        <v>8</v>
      </c>
      <c r="G1043" s="22">
        <v>220</v>
      </c>
      <c r="H1043" s="10">
        <v>0</v>
      </c>
      <c r="I1043" s="77">
        <f t="shared" si="22"/>
        <v>220</v>
      </c>
    </row>
    <row r="1044" spans="1:9" ht="30" x14ac:dyDescent="0.25">
      <c r="A1044" s="9" t="s">
        <v>2969</v>
      </c>
      <c r="B1044" s="18" t="s">
        <v>1667</v>
      </c>
      <c r="C1044" s="9" t="s">
        <v>9</v>
      </c>
      <c r="D1044" s="18" t="s">
        <v>1477</v>
      </c>
      <c r="E1044" s="20" t="s">
        <v>2420</v>
      </c>
      <c r="F1044" s="9" t="s">
        <v>8</v>
      </c>
      <c r="G1044" s="22">
        <v>17</v>
      </c>
      <c r="H1044" s="10">
        <v>0</v>
      </c>
      <c r="I1044" s="77">
        <f t="shared" si="22"/>
        <v>17</v>
      </c>
    </row>
    <row r="1045" spans="1:9" ht="60" x14ac:dyDescent="0.25">
      <c r="A1045" s="9" t="s">
        <v>2969</v>
      </c>
      <c r="B1045" s="18" t="s">
        <v>1668</v>
      </c>
      <c r="C1045" s="9" t="s">
        <v>9</v>
      </c>
      <c r="D1045" s="18" t="s">
        <v>1477</v>
      </c>
      <c r="E1045" s="20" t="s">
        <v>2421</v>
      </c>
      <c r="F1045" s="9" t="s">
        <v>8</v>
      </c>
      <c r="G1045" s="22">
        <v>56</v>
      </c>
      <c r="H1045" s="10">
        <v>0</v>
      </c>
      <c r="I1045" s="77">
        <f t="shared" ref="I1045:I1090" si="23">(G1045)*(1-0)</f>
        <v>56</v>
      </c>
    </row>
    <row r="1046" spans="1:9" ht="60" x14ac:dyDescent="0.25">
      <c r="A1046" s="9" t="s">
        <v>2969</v>
      </c>
      <c r="B1046" s="18" t="s">
        <v>1669</v>
      </c>
      <c r="C1046" s="9" t="s">
        <v>9</v>
      </c>
      <c r="D1046" s="18" t="s">
        <v>1477</v>
      </c>
      <c r="E1046" s="20" t="s">
        <v>2422</v>
      </c>
      <c r="F1046" s="9" t="s">
        <v>8</v>
      </c>
      <c r="G1046" s="22">
        <v>74</v>
      </c>
      <c r="H1046" s="10">
        <v>0</v>
      </c>
      <c r="I1046" s="77">
        <f t="shared" si="23"/>
        <v>74</v>
      </c>
    </row>
    <row r="1047" spans="1:9" ht="60" x14ac:dyDescent="0.25">
      <c r="A1047" s="9" t="s">
        <v>2969</v>
      </c>
      <c r="B1047" s="18" t="s">
        <v>1670</v>
      </c>
      <c r="C1047" s="9" t="s">
        <v>9</v>
      </c>
      <c r="D1047" s="18" t="s">
        <v>1477</v>
      </c>
      <c r="E1047" s="20" t="s">
        <v>2423</v>
      </c>
      <c r="F1047" s="9" t="s">
        <v>8</v>
      </c>
      <c r="G1047" s="22">
        <v>89</v>
      </c>
      <c r="H1047" s="10">
        <v>0</v>
      </c>
      <c r="I1047" s="77">
        <f t="shared" si="23"/>
        <v>89</v>
      </c>
    </row>
    <row r="1048" spans="1:9" ht="75" x14ac:dyDescent="0.25">
      <c r="A1048" s="9" t="s">
        <v>2969</v>
      </c>
      <c r="B1048" s="18" t="s">
        <v>1671</v>
      </c>
      <c r="C1048" s="9" t="s">
        <v>9</v>
      </c>
      <c r="D1048" s="18" t="s">
        <v>1477</v>
      </c>
      <c r="E1048" s="20" t="s">
        <v>2424</v>
      </c>
      <c r="F1048" s="9" t="s">
        <v>8</v>
      </c>
      <c r="G1048" s="22">
        <v>50.55</v>
      </c>
      <c r="H1048" s="10">
        <v>0</v>
      </c>
      <c r="I1048" s="77">
        <f t="shared" si="23"/>
        <v>50.55</v>
      </c>
    </row>
    <row r="1049" spans="1:9" ht="75" x14ac:dyDescent="0.25">
      <c r="A1049" s="9" t="s">
        <v>2969</v>
      </c>
      <c r="B1049" s="24" t="s">
        <v>1672</v>
      </c>
      <c r="C1049" s="9" t="s">
        <v>9</v>
      </c>
      <c r="D1049" s="18" t="s">
        <v>1477</v>
      </c>
      <c r="E1049" s="20" t="s">
        <v>2425</v>
      </c>
      <c r="F1049" s="9" t="s">
        <v>8</v>
      </c>
      <c r="G1049" s="30">
        <v>50.55</v>
      </c>
      <c r="H1049" s="10">
        <v>0</v>
      </c>
      <c r="I1049" s="77">
        <f t="shared" si="23"/>
        <v>50.55</v>
      </c>
    </row>
    <row r="1050" spans="1:9" ht="75" x14ac:dyDescent="0.25">
      <c r="A1050" s="9" t="s">
        <v>2969</v>
      </c>
      <c r="B1050" s="18" t="s">
        <v>1673</v>
      </c>
      <c r="C1050" s="9" t="s">
        <v>9</v>
      </c>
      <c r="D1050" s="18" t="s">
        <v>1477</v>
      </c>
      <c r="E1050" s="20" t="s">
        <v>2426</v>
      </c>
      <c r="F1050" s="9" t="s">
        <v>8</v>
      </c>
      <c r="G1050" s="22">
        <v>95.6</v>
      </c>
      <c r="H1050" s="10">
        <v>0</v>
      </c>
      <c r="I1050" s="77">
        <f t="shared" si="23"/>
        <v>95.6</v>
      </c>
    </row>
    <row r="1051" spans="1:9" ht="60" x14ac:dyDescent="0.25">
      <c r="A1051" s="9" t="s">
        <v>2969</v>
      </c>
      <c r="B1051" s="18" t="s">
        <v>1674</v>
      </c>
      <c r="C1051" s="9" t="s">
        <v>9</v>
      </c>
      <c r="D1051" s="18" t="s">
        <v>1477</v>
      </c>
      <c r="E1051" s="20" t="s">
        <v>2427</v>
      </c>
      <c r="F1051" s="9" t="s">
        <v>8</v>
      </c>
      <c r="G1051" s="22">
        <v>91.8</v>
      </c>
      <c r="H1051" s="10">
        <v>0</v>
      </c>
      <c r="I1051" s="77">
        <f t="shared" si="23"/>
        <v>91.8</v>
      </c>
    </row>
    <row r="1052" spans="1:9" ht="60" x14ac:dyDescent="0.25">
      <c r="A1052" s="9" t="s">
        <v>2969</v>
      </c>
      <c r="B1052" s="18" t="s">
        <v>1675</v>
      </c>
      <c r="C1052" s="9" t="s">
        <v>9</v>
      </c>
      <c r="D1052" s="18" t="s">
        <v>1477</v>
      </c>
      <c r="E1052" s="20" t="s">
        <v>2428</v>
      </c>
      <c r="F1052" s="9" t="s">
        <v>8</v>
      </c>
      <c r="G1052" s="22">
        <v>91.8</v>
      </c>
      <c r="H1052" s="10">
        <v>0</v>
      </c>
      <c r="I1052" s="77">
        <f t="shared" si="23"/>
        <v>91.8</v>
      </c>
    </row>
    <row r="1053" spans="1:9" ht="60" x14ac:dyDescent="0.25">
      <c r="A1053" s="9" t="s">
        <v>2969</v>
      </c>
      <c r="B1053" s="18" t="s">
        <v>1676</v>
      </c>
      <c r="C1053" s="9" t="s">
        <v>9</v>
      </c>
      <c r="D1053" s="18" t="s">
        <v>1477</v>
      </c>
      <c r="E1053" s="20" t="s">
        <v>2429</v>
      </c>
      <c r="F1053" s="9" t="s">
        <v>8</v>
      </c>
      <c r="G1053" s="22">
        <v>172.6</v>
      </c>
      <c r="H1053" s="10">
        <v>0</v>
      </c>
      <c r="I1053" s="77">
        <f t="shared" si="23"/>
        <v>172.6</v>
      </c>
    </row>
    <row r="1054" spans="1:9" ht="30" x14ac:dyDescent="0.25">
      <c r="A1054" s="9" t="s">
        <v>2969</v>
      </c>
      <c r="B1054" s="18" t="s">
        <v>1677</v>
      </c>
      <c r="C1054" s="9" t="s">
        <v>9</v>
      </c>
      <c r="D1054" s="18" t="s">
        <v>1477</v>
      </c>
      <c r="E1054" s="20" t="s">
        <v>2430</v>
      </c>
      <c r="F1054" s="9" t="s">
        <v>8</v>
      </c>
      <c r="G1054" s="22">
        <v>285</v>
      </c>
      <c r="H1054" s="10">
        <v>0</v>
      </c>
      <c r="I1054" s="77">
        <f t="shared" si="23"/>
        <v>285</v>
      </c>
    </row>
    <row r="1055" spans="1:9" ht="45" x14ac:dyDescent="0.25">
      <c r="A1055" s="9" t="s">
        <v>2969</v>
      </c>
      <c r="B1055" s="18" t="s">
        <v>1681</v>
      </c>
      <c r="C1055" s="9" t="s">
        <v>9</v>
      </c>
      <c r="D1055" s="18" t="s">
        <v>1477</v>
      </c>
      <c r="E1055" s="20" t="s">
        <v>2431</v>
      </c>
      <c r="F1055" s="9" t="s">
        <v>8</v>
      </c>
      <c r="G1055" s="22">
        <v>77</v>
      </c>
      <c r="H1055" s="10">
        <v>0</v>
      </c>
      <c r="I1055" s="77">
        <f t="shared" si="23"/>
        <v>77</v>
      </c>
    </row>
    <row r="1056" spans="1:9" ht="45" x14ac:dyDescent="0.25">
      <c r="A1056" s="9" t="s">
        <v>2969</v>
      </c>
      <c r="B1056" s="18" t="s">
        <v>1682</v>
      </c>
      <c r="C1056" s="9" t="s">
        <v>9</v>
      </c>
      <c r="D1056" s="18" t="s">
        <v>1477</v>
      </c>
      <c r="E1056" s="20" t="s">
        <v>2432</v>
      </c>
      <c r="F1056" s="9" t="s">
        <v>8</v>
      </c>
      <c r="G1056" s="22">
        <v>54</v>
      </c>
      <c r="H1056" s="10">
        <v>0</v>
      </c>
      <c r="I1056" s="77">
        <f t="shared" si="23"/>
        <v>54</v>
      </c>
    </row>
    <row r="1057" spans="1:9" x14ac:dyDescent="0.25">
      <c r="A1057" s="9" t="s">
        <v>2969</v>
      </c>
      <c r="B1057" s="18" t="s">
        <v>1683</v>
      </c>
      <c r="C1057" s="9" t="s">
        <v>9</v>
      </c>
      <c r="D1057" s="18" t="s">
        <v>1477</v>
      </c>
      <c r="E1057" s="20" t="s">
        <v>2433</v>
      </c>
      <c r="F1057" s="9" t="s">
        <v>8</v>
      </c>
      <c r="G1057" s="22">
        <v>365</v>
      </c>
      <c r="H1057" s="10">
        <v>0</v>
      </c>
      <c r="I1057" s="77">
        <f t="shared" si="23"/>
        <v>365</v>
      </c>
    </row>
    <row r="1058" spans="1:9" x14ac:dyDescent="0.25">
      <c r="A1058" s="9" t="s">
        <v>2969</v>
      </c>
      <c r="B1058" s="18" t="s">
        <v>1684</v>
      </c>
      <c r="C1058" s="9" t="s">
        <v>9</v>
      </c>
      <c r="D1058" s="18" t="s">
        <v>1477</v>
      </c>
      <c r="E1058" s="20" t="s">
        <v>2434</v>
      </c>
      <c r="F1058" s="9" t="s">
        <v>8</v>
      </c>
      <c r="G1058" s="22">
        <v>495</v>
      </c>
      <c r="H1058" s="10">
        <v>0</v>
      </c>
      <c r="I1058" s="77">
        <f t="shared" si="23"/>
        <v>495</v>
      </c>
    </row>
    <row r="1059" spans="1:9" x14ac:dyDescent="0.25">
      <c r="A1059" s="9" t="s">
        <v>2969</v>
      </c>
      <c r="B1059" s="18" t="s">
        <v>1685</v>
      </c>
      <c r="C1059" s="9" t="s">
        <v>9</v>
      </c>
      <c r="D1059" s="18" t="s">
        <v>1477</v>
      </c>
      <c r="E1059" s="20" t="s">
        <v>2435</v>
      </c>
      <c r="F1059" s="9" t="s">
        <v>8</v>
      </c>
      <c r="G1059" s="22">
        <v>750</v>
      </c>
      <c r="H1059" s="10">
        <v>0</v>
      </c>
      <c r="I1059" s="77">
        <f t="shared" si="23"/>
        <v>750</v>
      </c>
    </row>
    <row r="1060" spans="1:9" x14ac:dyDescent="0.25">
      <c r="A1060" s="9" t="s">
        <v>2969</v>
      </c>
      <c r="B1060" s="18" t="s">
        <v>1686</v>
      </c>
      <c r="C1060" s="9" t="s">
        <v>9</v>
      </c>
      <c r="D1060" s="18" t="s">
        <v>1477</v>
      </c>
      <c r="E1060" s="20" t="s">
        <v>2436</v>
      </c>
      <c r="F1060" s="9" t="s">
        <v>8</v>
      </c>
      <c r="G1060" s="22">
        <v>315</v>
      </c>
      <c r="H1060" s="10">
        <v>0</v>
      </c>
      <c r="I1060" s="77">
        <f t="shared" si="23"/>
        <v>315</v>
      </c>
    </row>
    <row r="1061" spans="1:9" x14ac:dyDescent="0.25">
      <c r="A1061" s="9" t="s">
        <v>2969</v>
      </c>
      <c r="B1061" s="18" t="s">
        <v>1687</v>
      </c>
      <c r="C1061" s="9" t="s">
        <v>9</v>
      </c>
      <c r="D1061" s="18" t="s">
        <v>1477</v>
      </c>
      <c r="E1061" s="20" t="s">
        <v>2437</v>
      </c>
      <c r="F1061" s="9" t="s">
        <v>8</v>
      </c>
      <c r="G1061" s="22">
        <v>295</v>
      </c>
      <c r="H1061" s="10">
        <v>0</v>
      </c>
      <c r="I1061" s="77">
        <f t="shared" si="23"/>
        <v>295</v>
      </c>
    </row>
    <row r="1062" spans="1:9" ht="30" x14ac:dyDescent="0.25">
      <c r="A1062" s="9" t="s">
        <v>2969</v>
      </c>
      <c r="B1062" s="18" t="s">
        <v>1688</v>
      </c>
      <c r="C1062" s="9" t="s">
        <v>9</v>
      </c>
      <c r="D1062" s="18" t="s">
        <v>1477</v>
      </c>
      <c r="E1062" s="20" t="s">
        <v>2438</v>
      </c>
      <c r="F1062" s="9" t="s">
        <v>8</v>
      </c>
      <c r="G1062" s="22">
        <v>400</v>
      </c>
      <c r="H1062" s="10">
        <v>0</v>
      </c>
      <c r="I1062" s="77">
        <f t="shared" si="23"/>
        <v>400</v>
      </c>
    </row>
    <row r="1063" spans="1:9" ht="30" x14ac:dyDescent="0.25">
      <c r="A1063" s="9" t="s">
        <v>2969</v>
      </c>
      <c r="B1063" s="18" t="s">
        <v>1689</v>
      </c>
      <c r="C1063" s="9" t="s">
        <v>9</v>
      </c>
      <c r="D1063" s="18" t="s">
        <v>1477</v>
      </c>
      <c r="E1063" s="20" t="s">
        <v>2439</v>
      </c>
      <c r="F1063" s="9" t="s">
        <v>8</v>
      </c>
      <c r="G1063" s="22">
        <v>170</v>
      </c>
      <c r="H1063" s="10">
        <v>0</v>
      </c>
      <c r="I1063" s="77">
        <f t="shared" si="23"/>
        <v>170</v>
      </c>
    </row>
    <row r="1064" spans="1:9" ht="30" x14ac:dyDescent="0.25">
      <c r="A1064" s="9" t="s">
        <v>2969</v>
      </c>
      <c r="B1064" s="18" t="s">
        <v>1690</v>
      </c>
      <c r="C1064" s="9" t="s">
        <v>9</v>
      </c>
      <c r="D1064" s="18" t="s">
        <v>1477</v>
      </c>
      <c r="E1064" s="20" t="s">
        <v>2440</v>
      </c>
      <c r="F1064" s="9" t="s">
        <v>8</v>
      </c>
      <c r="G1064" s="22">
        <v>300</v>
      </c>
      <c r="H1064" s="10">
        <v>0</v>
      </c>
      <c r="I1064" s="77">
        <f t="shared" si="23"/>
        <v>300</v>
      </c>
    </row>
    <row r="1065" spans="1:9" ht="30" x14ac:dyDescent="0.25">
      <c r="A1065" s="9" t="s">
        <v>2969</v>
      </c>
      <c r="B1065" s="18" t="s">
        <v>1691</v>
      </c>
      <c r="C1065" s="9" t="s">
        <v>9</v>
      </c>
      <c r="D1065" s="18" t="s">
        <v>1477</v>
      </c>
      <c r="E1065" s="20" t="s">
        <v>2441</v>
      </c>
      <c r="F1065" s="9" t="s">
        <v>8</v>
      </c>
      <c r="G1065" s="22">
        <v>750</v>
      </c>
      <c r="H1065" s="10">
        <v>0</v>
      </c>
      <c r="I1065" s="77">
        <f t="shared" si="23"/>
        <v>750</v>
      </c>
    </row>
    <row r="1066" spans="1:9" ht="30" x14ac:dyDescent="0.25">
      <c r="A1066" s="9" t="s">
        <v>2969</v>
      </c>
      <c r="B1066" s="18" t="s">
        <v>1692</v>
      </c>
      <c r="C1066" s="9" t="s">
        <v>9</v>
      </c>
      <c r="D1066" s="18" t="s">
        <v>1477</v>
      </c>
      <c r="E1066" s="20" t="s">
        <v>2442</v>
      </c>
      <c r="F1066" s="9" t="s">
        <v>8</v>
      </c>
      <c r="G1066" s="22">
        <v>475</v>
      </c>
      <c r="H1066" s="10">
        <v>0</v>
      </c>
      <c r="I1066" s="77">
        <f t="shared" si="23"/>
        <v>475</v>
      </c>
    </row>
    <row r="1067" spans="1:9" ht="30" x14ac:dyDescent="0.25">
      <c r="A1067" s="9" t="s">
        <v>2969</v>
      </c>
      <c r="B1067" s="18" t="s">
        <v>1693</v>
      </c>
      <c r="C1067" s="9" t="s">
        <v>9</v>
      </c>
      <c r="D1067" s="18" t="s">
        <v>1477</v>
      </c>
      <c r="E1067" s="20" t="s">
        <v>2443</v>
      </c>
      <c r="F1067" s="9" t="s">
        <v>8</v>
      </c>
      <c r="G1067" s="22">
        <v>545</v>
      </c>
      <c r="H1067" s="10">
        <v>0</v>
      </c>
      <c r="I1067" s="77">
        <f t="shared" si="23"/>
        <v>545</v>
      </c>
    </row>
    <row r="1068" spans="1:9" x14ac:dyDescent="0.25">
      <c r="A1068" s="9" t="s">
        <v>2969</v>
      </c>
      <c r="B1068" s="18" t="s">
        <v>1694</v>
      </c>
      <c r="C1068" s="9" t="s">
        <v>9</v>
      </c>
      <c r="D1068" s="18" t="s">
        <v>1477</v>
      </c>
      <c r="E1068" s="20" t="s">
        <v>2444</v>
      </c>
      <c r="F1068" s="9" t="s">
        <v>8</v>
      </c>
      <c r="G1068" s="22">
        <v>390</v>
      </c>
      <c r="H1068" s="10">
        <v>0</v>
      </c>
      <c r="I1068" s="77">
        <f t="shared" si="23"/>
        <v>390</v>
      </c>
    </row>
    <row r="1069" spans="1:9" x14ac:dyDescent="0.25">
      <c r="A1069" s="9" t="s">
        <v>2969</v>
      </c>
      <c r="B1069" s="18" t="s">
        <v>1695</v>
      </c>
      <c r="C1069" s="9" t="s">
        <v>9</v>
      </c>
      <c r="D1069" s="18" t="s">
        <v>1477</v>
      </c>
      <c r="E1069" s="20" t="s">
        <v>2445</v>
      </c>
      <c r="F1069" s="9" t="s">
        <v>8</v>
      </c>
      <c r="G1069" s="22">
        <v>575</v>
      </c>
      <c r="H1069" s="10">
        <v>0</v>
      </c>
      <c r="I1069" s="77">
        <f t="shared" si="23"/>
        <v>575</v>
      </c>
    </row>
    <row r="1070" spans="1:9" x14ac:dyDescent="0.25">
      <c r="A1070" s="9" t="s">
        <v>2969</v>
      </c>
      <c r="B1070" s="18" t="s">
        <v>1696</v>
      </c>
      <c r="C1070" s="9" t="s">
        <v>9</v>
      </c>
      <c r="D1070" s="18" t="s">
        <v>1477</v>
      </c>
      <c r="E1070" s="20" t="s">
        <v>2446</v>
      </c>
      <c r="F1070" s="9" t="s">
        <v>8</v>
      </c>
      <c r="G1070" s="22">
        <v>875</v>
      </c>
      <c r="H1070" s="10">
        <v>0</v>
      </c>
      <c r="I1070" s="77">
        <f t="shared" si="23"/>
        <v>875</v>
      </c>
    </row>
    <row r="1071" spans="1:9" x14ac:dyDescent="0.25">
      <c r="A1071" s="9" t="s">
        <v>2969</v>
      </c>
      <c r="B1071" s="18" t="s">
        <v>1697</v>
      </c>
      <c r="C1071" s="9" t="s">
        <v>9</v>
      </c>
      <c r="D1071" s="18" t="s">
        <v>1477</v>
      </c>
      <c r="E1071" s="20" t="s">
        <v>2447</v>
      </c>
      <c r="F1071" s="9" t="s">
        <v>8</v>
      </c>
      <c r="G1071" s="22">
        <v>675</v>
      </c>
      <c r="H1071" s="10">
        <v>0</v>
      </c>
      <c r="I1071" s="77">
        <f t="shared" si="23"/>
        <v>675</v>
      </c>
    </row>
    <row r="1072" spans="1:9" x14ac:dyDescent="0.25">
      <c r="A1072" s="9" t="s">
        <v>2969</v>
      </c>
      <c r="B1072" s="18" t="s">
        <v>1698</v>
      </c>
      <c r="C1072" s="9" t="s">
        <v>9</v>
      </c>
      <c r="D1072" s="18" t="s">
        <v>1477</v>
      </c>
      <c r="E1072" s="20" t="s">
        <v>2448</v>
      </c>
      <c r="F1072" s="9" t="s">
        <v>8</v>
      </c>
      <c r="G1072" s="22">
        <v>400</v>
      </c>
      <c r="H1072" s="10">
        <v>0</v>
      </c>
      <c r="I1072" s="77">
        <f t="shared" si="23"/>
        <v>400</v>
      </c>
    </row>
    <row r="1073" spans="1:9" x14ac:dyDescent="0.25">
      <c r="A1073" s="9" t="s">
        <v>2969</v>
      </c>
      <c r="B1073" s="18" t="s">
        <v>1699</v>
      </c>
      <c r="C1073" s="9" t="s">
        <v>9</v>
      </c>
      <c r="D1073" s="18" t="s">
        <v>1477</v>
      </c>
      <c r="E1073" s="20" t="s">
        <v>2449</v>
      </c>
      <c r="F1073" s="9" t="s">
        <v>8</v>
      </c>
      <c r="G1073" s="22">
        <v>470</v>
      </c>
      <c r="H1073" s="10">
        <v>0</v>
      </c>
      <c r="I1073" s="77">
        <f t="shared" si="23"/>
        <v>470</v>
      </c>
    </row>
    <row r="1074" spans="1:9" x14ac:dyDescent="0.25">
      <c r="A1074" s="9" t="s">
        <v>2969</v>
      </c>
      <c r="B1074" s="18" t="s">
        <v>1700</v>
      </c>
      <c r="C1074" s="9" t="s">
        <v>9</v>
      </c>
      <c r="D1074" s="18" t="s">
        <v>1477</v>
      </c>
      <c r="E1074" s="20" t="s">
        <v>2450</v>
      </c>
      <c r="F1074" s="9" t="s">
        <v>8</v>
      </c>
      <c r="G1074" s="22">
        <v>150</v>
      </c>
      <c r="H1074" s="10">
        <v>0</v>
      </c>
      <c r="I1074" s="77">
        <f t="shared" si="23"/>
        <v>150</v>
      </c>
    </row>
    <row r="1075" spans="1:9" x14ac:dyDescent="0.25">
      <c r="A1075" s="9" t="s">
        <v>2969</v>
      </c>
      <c r="B1075" s="18" t="s">
        <v>1701</v>
      </c>
      <c r="C1075" s="9" t="s">
        <v>9</v>
      </c>
      <c r="D1075" s="18" t="s">
        <v>1477</v>
      </c>
      <c r="E1075" s="20" t="s">
        <v>2451</v>
      </c>
      <c r="F1075" s="9" t="s">
        <v>8</v>
      </c>
      <c r="G1075" s="22">
        <v>275</v>
      </c>
      <c r="H1075" s="10">
        <v>0</v>
      </c>
      <c r="I1075" s="77">
        <f t="shared" si="23"/>
        <v>275</v>
      </c>
    </row>
    <row r="1076" spans="1:9" x14ac:dyDescent="0.25">
      <c r="A1076" s="9" t="s">
        <v>2969</v>
      </c>
      <c r="B1076" s="18" t="s">
        <v>1702</v>
      </c>
      <c r="C1076" s="9" t="s">
        <v>9</v>
      </c>
      <c r="D1076" s="18" t="s">
        <v>1477</v>
      </c>
      <c r="E1076" s="20" t="s">
        <v>2452</v>
      </c>
      <c r="F1076" s="9" t="s">
        <v>8</v>
      </c>
      <c r="G1076" s="22">
        <v>550</v>
      </c>
      <c r="H1076" s="10">
        <v>0</v>
      </c>
      <c r="I1076" s="77">
        <f t="shared" si="23"/>
        <v>550</v>
      </c>
    </row>
    <row r="1077" spans="1:9" x14ac:dyDescent="0.25">
      <c r="A1077" s="9" t="s">
        <v>2969</v>
      </c>
      <c r="B1077" s="18" t="s">
        <v>1703</v>
      </c>
      <c r="C1077" s="9" t="s">
        <v>9</v>
      </c>
      <c r="D1077" s="18" t="s">
        <v>1477</v>
      </c>
      <c r="E1077" s="20" t="s">
        <v>2453</v>
      </c>
      <c r="F1077" s="9" t="s">
        <v>8</v>
      </c>
      <c r="G1077" s="22">
        <v>850</v>
      </c>
      <c r="H1077" s="10">
        <v>0</v>
      </c>
      <c r="I1077" s="77">
        <f t="shared" si="23"/>
        <v>850</v>
      </c>
    </row>
    <row r="1078" spans="1:9" x14ac:dyDescent="0.25">
      <c r="A1078" s="9" t="s">
        <v>2969</v>
      </c>
      <c r="B1078" s="18" t="s">
        <v>1704</v>
      </c>
      <c r="C1078" s="9" t="s">
        <v>9</v>
      </c>
      <c r="D1078" s="18" t="s">
        <v>1477</v>
      </c>
      <c r="E1078" s="20" t="s">
        <v>2454</v>
      </c>
      <c r="F1078" s="9" t="s">
        <v>8</v>
      </c>
      <c r="G1078" s="22">
        <v>285</v>
      </c>
      <c r="H1078" s="10">
        <v>0</v>
      </c>
      <c r="I1078" s="77">
        <f t="shared" si="23"/>
        <v>285</v>
      </c>
    </row>
    <row r="1079" spans="1:9" x14ac:dyDescent="0.25">
      <c r="A1079" s="9" t="s">
        <v>2969</v>
      </c>
      <c r="B1079" s="18" t="s">
        <v>1705</v>
      </c>
      <c r="C1079" s="9" t="s">
        <v>9</v>
      </c>
      <c r="D1079" s="18" t="s">
        <v>1477</v>
      </c>
      <c r="E1079" s="20" t="s">
        <v>2455</v>
      </c>
      <c r="F1079" s="9" t="s">
        <v>8</v>
      </c>
      <c r="G1079" s="22">
        <v>500</v>
      </c>
      <c r="H1079" s="10">
        <v>0</v>
      </c>
      <c r="I1079" s="77">
        <f t="shared" si="23"/>
        <v>500</v>
      </c>
    </row>
    <row r="1080" spans="1:9" x14ac:dyDescent="0.25">
      <c r="A1080" s="9" t="s">
        <v>2969</v>
      </c>
      <c r="B1080" s="18" t="s">
        <v>1706</v>
      </c>
      <c r="C1080" s="9" t="s">
        <v>9</v>
      </c>
      <c r="D1080" s="18" t="s">
        <v>1477</v>
      </c>
      <c r="E1080" s="20" t="s">
        <v>2456</v>
      </c>
      <c r="F1080" s="9" t="s">
        <v>8</v>
      </c>
      <c r="G1080" s="22">
        <v>800</v>
      </c>
      <c r="H1080" s="10">
        <v>0</v>
      </c>
      <c r="I1080" s="77">
        <f t="shared" si="23"/>
        <v>800</v>
      </c>
    </row>
    <row r="1081" spans="1:9" ht="30" x14ac:dyDescent="0.25">
      <c r="A1081" s="9" t="s">
        <v>2969</v>
      </c>
      <c r="B1081" s="18" t="s">
        <v>1707</v>
      </c>
      <c r="C1081" s="9" t="s">
        <v>9</v>
      </c>
      <c r="D1081" s="18" t="s">
        <v>1477</v>
      </c>
      <c r="E1081" s="20" t="s">
        <v>2457</v>
      </c>
      <c r="F1081" s="9" t="s">
        <v>8</v>
      </c>
      <c r="G1081" s="22">
        <v>400</v>
      </c>
      <c r="H1081" s="10">
        <v>0</v>
      </c>
      <c r="I1081" s="77">
        <f t="shared" si="23"/>
        <v>400</v>
      </c>
    </row>
    <row r="1082" spans="1:9" ht="30" x14ac:dyDescent="0.25">
      <c r="A1082" s="9" t="s">
        <v>2969</v>
      </c>
      <c r="B1082" s="18" t="s">
        <v>1708</v>
      </c>
      <c r="C1082" s="9" t="s">
        <v>9</v>
      </c>
      <c r="D1082" s="18" t="s">
        <v>1477</v>
      </c>
      <c r="E1082" s="20" t="s">
        <v>2458</v>
      </c>
      <c r="F1082" s="9" t="s">
        <v>8</v>
      </c>
      <c r="G1082" s="22">
        <v>675</v>
      </c>
      <c r="H1082" s="10">
        <v>0</v>
      </c>
      <c r="I1082" s="77">
        <f t="shared" si="23"/>
        <v>675</v>
      </c>
    </row>
    <row r="1083" spans="1:9" ht="30" x14ac:dyDescent="0.25">
      <c r="A1083" s="9" t="s">
        <v>2969</v>
      </c>
      <c r="B1083" s="18" t="s">
        <v>1709</v>
      </c>
      <c r="C1083" s="9" t="s">
        <v>9</v>
      </c>
      <c r="D1083" s="18" t="s">
        <v>1477</v>
      </c>
      <c r="E1083" s="20" t="s">
        <v>2459</v>
      </c>
      <c r="F1083" s="9" t="s">
        <v>8</v>
      </c>
      <c r="G1083" s="22">
        <v>260</v>
      </c>
      <c r="H1083" s="10">
        <v>0</v>
      </c>
      <c r="I1083" s="77">
        <f t="shared" si="23"/>
        <v>260</v>
      </c>
    </row>
    <row r="1084" spans="1:9" ht="30" x14ac:dyDescent="0.25">
      <c r="A1084" s="9" t="s">
        <v>2969</v>
      </c>
      <c r="B1084" s="18" t="s">
        <v>1710</v>
      </c>
      <c r="C1084" s="9" t="s">
        <v>9</v>
      </c>
      <c r="D1084" s="18" t="s">
        <v>1477</v>
      </c>
      <c r="E1084" s="20" t="s">
        <v>2460</v>
      </c>
      <c r="F1084" s="9" t="s">
        <v>8</v>
      </c>
      <c r="G1084" s="22">
        <v>410</v>
      </c>
      <c r="H1084" s="10">
        <v>0</v>
      </c>
      <c r="I1084" s="77">
        <f t="shared" si="23"/>
        <v>410</v>
      </c>
    </row>
    <row r="1085" spans="1:9" ht="30" x14ac:dyDescent="0.25">
      <c r="A1085" s="9" t="s">
        <v>2969</v>
      </c>
      <c r="B1085" s="18" t="s">
        <v>1711</v>
      </c>
      <c r="C1085" s="9" t="s">
        <v>9</v>
      </c>
      <c r="D1085" s="18" t="s">
        <v>1477</v>
      </c>
      <c r="E1085" s="20" t="s">
        <v>2461</v>
      </c>
      <c r="F1085" s="9" t="s">
        <v>8</v>
      </c>
      <c r="G1085" s="22">
        <v>31.75</v>
      </c>
      <c r="H1085" s="10">
        <v>0</v>
      </c>
      <c r="I1085" s="77">
        <f t="shared" si="23"/>
        <v>31.75</v>
      </c>
    </row>
    <row r="1086" spans="1:9" ht="30" x14ac:dyDescent="0.25">
      <c r="A1086" s="9" t="s">
        <v>2969</v>
      </c>
      <c r="B1086" s="18" t="s">
        <v>1712</v>
      </c>
      <c r="C1086" s="9" t="s">
        <v>9</v>
      </c>
      <c r="D1086" s="18" t="s">
        <v>1477</v>
      </c>
      <c r="E1086" s="20" t="s">
        <v>2462</v>
      </c>
      <c r="F1086" s="9" t="s">
        <v>8</v>
      </c>
      <c r="G1086" s="22">
        <v>25.5</v>
      </c>
      <c r="H1086" s="10">
        <v>0</v>
      </c>
      <c r="I1086" s="77">
        <f t="shared" si="23"/>
        <v>25.5</v>
      </c>
    </row>
    <row r="1087" spans="1:9" ht="30" x14ac:dyDescent="0.25">
      <c r="A1087" s="9" t="s">
        <v>2969</v>
      </c>
      <c r="B1087" s="18" t="s">
        <v>1713</v>
      </c>
      <c r="C1087" s="9" t="s">
        <v>9</v>
      </c>
      <c r="D1087" s="18" t="s">
        <v>1477</v>
      </c>
      <c r="E1087" s="20" t="s">
        <v>2463</v>
      </c>
      <c r="F1087" s="9" t="s">
        <v>8</v>
      </c>
      <c r="G1087" s="22">
        <v>28.75</v>
      </c>
      <c r="H1087" s="10">
        <v>0</v>
      </c>
      <c r="I1087" s="77">
        <f t="shared" si="23"/>
        <v>28.75</v>
      </c>
    </row>
    <row r="1088" spans="1:9" ht="30" x14ac:dyDescent="0.25">
      <c r="A1088" s="9" t="s">
        <v>2969</v>
      </c>
      <c r="B1088" s="18" t="s">
        <v>1714</v>
      </c>
      <c r="C1088" s="9" t="s">
        <v>9</v>
      </c>
      <c r="D1088" s="18" t="s">
        <v>1477</v>
      </c>
      <c r="E1088" s="20" t="s">
        <v>2464</v>
      </c>
      <c r="F1088" s="9" t="s">
        <v>8</v>
      </c>
      <c r="G1088" s="22">
        <v>21</v>
      </c>
      <c r="H1088" s="10">
        <v>0</v>
      </c>
      <c r="I1088" s="77">
        <f t="shared" si="23"/>
        <v>21</v>
      </c>
    </row>
    <row r="1089" spans="1:9" ht="30" x14ac:dyDescent="0.25">
      <c r="A1089" s="9" t="s">
        <v>2969</v>
      </c>
      <c r="B1089" s="18" t="s">
        <v>1715</v>
      </c>
      <c r="C1089" s="9" t="s">
        <v>9</v>
      </c>
      <c r="D1089" s="18" t="s">
        <v>1477</v>
      </c>
      <c r="E1089" s="20" t="s">
        <v>2465</v>
      </c>
      <c r="F1089" s="9" t="s">
        <v>8</v>
      </c>
      <c r="G1089" s="22">
        <v>31.75</v>
      </c>
      <c r="H1089" s="10">
        <v>0</v>
      </c>
      <c r="I1089" s="77">
        <f t="shared" si="23"/>
        <v>31.75</v>
      </c>
    </row>
    <row r="1090" spans="1:9" ht="30" x14ac:dyDescent="0.25">
      <c r="A1090" s="9" t="s">
        <v>2969</v>
      </c>
      <c r="B1090" s="18" t="s">
        <v>1716</v>
      </c>
      <c r="C1090" s="9" t="s">
        <v>9</v>
      </c>
      <c r="D1090" s="18" t="s">
        <v>1477</v>
      </c>
      <c r="E1090" s="20" t="s">
        <v>2466</v>
      </c>
      <c r="F1090" s="9" t="s">
        <v>8</v>
      </c>
      <c r="G1090" s="22">
        <v>26.25</v>
      </c>
      <c r="H1090" s="10">
        <v>0</v>
      </c>
      <c r="I1090" s="77">
        <f t="shared" si="23"/>
        <v>26.25</v>
      </c>
    </row>
    <row r="1091" spans="1:9" ht="30" x14ac:dyDescent="0.25">
      <c r="A1091" s="9" t="s">
        <v>2969</v>
      </c>
      <c r="B1091" s="18" t="s">
        <v>1717</v>
      </c>
      <c r="C1091" s="9" t="s">
        <v>9</v>
      </c>
      <c r="D1091" s="18" t="s">
        <v>1477</v>
      </c>
      <c r="E1091" s="20" t="s">
        <v>2467</v>
      </c>
      <c r="F1091" s="9" t="s">
        <v>8</v>
      </c>
      <c r="G1091" s="22">
        <v>90</v>
      </c>
      <c r="H1091" s="10">
        <v>0</v>
      </c>
      <c r="I1091" s="77">
        <f t="shared" ref="I1091:I1131" si="24">(G1091)*(1-0)</f>
        <v>90</v>
      </c>
    </row>
    <row r="1092" spans="1:9" x14ac:dyDescent="0.25">
      <c r="A1092" s="9" t="s">
        <v>2969</v>
      </c>
      <c r="B1092" s="18" t="s">
        <v>1718</v>
      </c>
      <c r="C1092" s="9" t="s">
        <v>9</v>
      </c>
      <c r="D1092" s="18" t="s">
        <v>1477</v>
      </c>
      <c r="E1092" s="20" t="s">
        <v>2468</v>
      </c>
      <c r="F1092" s="9" t="s">
        <v>8</v>
      </c>
      <c r="G1092" s="22">
        <v>250</v>
      </c>
      <c r="H1092" s="10">
        <v>0</v>
      </c>
      <c r="I1092" s="77">
        <f t="shared" si="24"/>
        <v>250</v>
      </c>
    </row>
    <row r="1093" spans="1:9" x14ac:dyDescent="0.25">
      <c r="A1093" s="9" t="s">
        <v>2969</v>
      </c>
      <c r="B1093" s="18" t="s">
        <v>1719</v>
      </c>
      <c r="C1093" s="9" t="s">
        <v>9</v>
      </c>
      <c r="D1093" s="18" t="s">
        <v>1477</v>
      </c>
      <c r="E1093" s="20" t="s">
        <v>2469</v>
      </c>
      <c r="F1093" s="9" t="s">
        <v>8</v>
      </c>
      <c r="G1093" s="22">
        <v>470</v>
      </c>
      <c r="H1093" s="10">
        <v>0</v>
      </c>
      <c r="I1093" s="77">
        <f t="shared" si="24"/>
        <v>470</v>
      </c>
    </row>
    <row r="1094" spans="1:9" ht="30" x14ac:dyDescent="0.25">
      <c r="A1094" s="9" t="s">
        <v>2969</v>
      </c>
      <c r="B1094" s="18" t="s">
        <v>1720</v>
      </c>
      <c r="C1094" s="9" t="s">
        <v>9</v>
      </c>
      <c r="D1094" s="18" t="s">
        <v>1477</v>
      </c>
      <c r="E1094" s="20" t="s">
        <v>2470</v>
      </c>
      <c r="F1094" s="9" t="s">
        <v>8</v>
      </c>
      <c r="G1094" s="22">
        <v>725</v>
      </c>
      <c r="H1094" s="10">
        <v>0</v>
      </c>
      <c r="I1094" s="77">
        <f t="shared" si="24"/>
        <v>725</v>
      </c>
    </row>
    <row r="1095" spans="1:9" ht="30" x14ac:dyDescent="0.25">
      <c r="A1095" s="9" t="s">
        <v>2969</v>
      </c>
      <c r="B1095" s="18" t="s">
        <v>1721</v>
      </c>
      <c r="C1095" s="9" t="s">
        <v>9</v>
      </c>
      <c r="D1095" s="18" t="s">
        <v>1477</v>
      </c>
      <c r="E1095" s="20" t="s">
        <v>2471</v>
      </c>
      <c r="F1095" s="9" t="s">
        <v>8</v>
      </c>
      <c r="G1095" s="22">
        <v>450</v>
      </c>
      <c r="H1095" s="10">
        <v>0</v>
      </c>
      <c r="I1095" s="77">
        <f t="shared" si="24"/>
        <v>450</v>
      </c>
    </row>
    <row r="1096" spans="1:9" ht="30" x14ac:dyDescent="0.25">
      <c r="A1096" s="9" t="s">
        <v>2969</v>
      </c>
      <c r="B1096" s="18" t="s">
        <v>1722</v>
      </c>
      <c r="C1096" s="9" t="s">
        <v>9</v>
      </c>
      <c r="D1096" s="18" t="s">
        <v>1477</v>
      </c>
      <c r="E1096" s="20" t="s">
        <v>2472</v>
      </c>
      <c r="F1096" s="9" t="s">
        <v>8</v>
      </c>
      <c r="G1096" s="22">
        <v>520</v>
      </c>
      <c r="H1096" s="10">
        <v>0</v>
      </c>
      <c r="I1096" s="77">
        <f t="shared" si="24"/>
        <v>520</v>
      </c>
    </row>
    <row r="1097" spans="1:9" x14ac:dyDescent="0.25">
      <c r="A1097" s="9" t="s">
        <v>2969</v>
      </c>
      <c r="B1097" s="18" t="s">
        <v>1723</v>
      </c>
      <c r="C1097" s="9" t="s">
        <v>9</v>
      </c>
      <c r="D1097" s="18" t="s">
        <v>1477</v>
      </c>
      <c r="E1097" s="20" t="s">
        <v>2473</v>
      </c>
      <c r="F1097" s="9" t="s">
        <v>8</v>
      </c>
      <c r="G1097" s="22">
        <v>200</v>
      </c>
      <c r="H1097" s="10">
        <v>0</v>
      </c>
      <c r="I1097" s="77">
        <f t="shared" si="24"/>
        <v>200</v>
      </c>
    </row>
    <row r="1098" spans="1:9" x14ac:dyDescent="0.25">
      <c r="A1098" s="9" t="s">
        <v>2969</v>
      </c>
      <c r="B1098" s="18" t="s">
        <v>1724</v>
      </c>
      <c r="C1098" s="9" t="s">
        <v>9</v>
      </c>
      <c r="D1098" s="18" t="s">
        <v>1477</v>
      </c>
      <c r="E1098" s="20" t="s">
        <v>2474</v>
      </c>
      <c r="F1098" s="9" t="s">
        <v>8</v>
      </c>
      <c r="G1098" s="22">
        <v>350</v>
      </c>
      <c r="H1098" s="10">
        <v>0</v>
      </c>
      <c r="I1098" s="77">
        <f t="shared" si="24"/>
        <v>350</v>
      </c>
    </row>
    <row r="1099" spans="1:9" ht="30" x14ac:dyDescent="0.25">
      <c r="A1099" s="9" t="s">
        <v>2969</v>
      </c>
      <c r="B1099" s="18" t="s">
        <v>1725</v>
      </c>
      <c r="C1099" s="9" t="s">
        <v>9</v>
      </c>
      <c r="D1099" s="18" t="s">
        <v>1477</v>
      </c>
      <c r="E1099" s="20" t="s">
        <v>2475</v>
      </c>
      <c r="F1099" s="9" t="s">
        <v>8</v>
      </c>
      <c r="G1099" s="22">
        <v>325</v>
      </c>
      <c r="H1099" s="10">
        <v>0</v>
      </c>
      <c r="I1099" s="77">
        <f t="shared" si="24"/>
        <v>325</v>
      </c>
    </row>
    <row r="1100" spans="1:9" ht="30" x14ac:dyDescent="0.25">
      <c r="A1100" s="9" t="s">
        <v>2969</v>
      </c>
      <c r="B1100" s="18" t="s">
        <v>1726</v>
      </c>
      <c r="C1100" s="9" t="s">
        <v>9</v>
      </c>
      <c r="D1100" s="18" t="s">
        <v>1477</v>
      </c>
      <c r="E1100" s="20" t="s">
        <v>2476</v>
      </c>
      <c r="F1100" s="9" t="s">
        <v>8</v>
      </c>
      <c r="G1100" s="22">
        <v>130</v>
      </c>
      <c r="H1100" s="10">
        <v>0</v>
      </c>
      <c r="I1100" s="77">
        <f t="shared" si="24"/>
        <v>130</v>
      </c>
    </row>
    <row r="1101" spans="1:9" x14ac:dyDescent="0.25">
      <c r="A1101" s="9" t="s">
        <v>2969</v>
      </c>
      <c r="B1101" s="18" t="s">
        <v>1727</v>
      </c>
      <c r="C1101" s="9" t="s">
        <v>9</v>
      </c>
      <c r="D1101" s="18" t="s">
        <v>1477</v>
      </c>
      <c r="E1101" s="20" t="s">
        <v>2477</v>
      </c>
      <c r="F1101" s="9" t="s">
        <v>8</v>
      </c>
      <c r="G1101" s="22">
        <v>399</v>
      </c>
      <c r="H1101" s="10">
        <v>0</v>
      </c>
      <c r="I1101" s="77">
        <f t="shared" si="24"/>
        <v>399</v>
      </c>
    </row>
    <row r="1102" spans="1:9" ht="60" x14ac:dyDescent="0.25">
      <c r="A1102" s="9" t="s">
        <v>2969</v>
      </c>
      <c r="B1102" s="18" t="s">
        <v>1728</v>
      </c>
      <c r="C1102" s="9" t="s">
        <v>9</v>
      </c>
      <c r="D1102" s="18" t="s">
        <v>1477</v>
      </c>
      <c r="E1102" s="20" t="s">
        <v>2478</v>
      </c>
      <c r="F1102" s="9" t="s">
        <v>8</v>
      </c>
      <c r="G1102" s="22">
        <v>25.25</v>
      </c>
      <c r="H1102" s="10">
        <v>0</v>
      </c>
      <c r="I1102" s="77">
        <f t="shared" si="24"/>
        <v>25.25</v>
      </c>
    </row>
    <row r="1103" spans="1:9" x14ac:dyDescent="0.25">
      <c r="A1103" s="9" t="s">
        <v>2969</v>
      </c>
      <c r="B1103" s="18" t="s">
        <v>1729</v>
      </c>
      <c r="C1103" s="9" t="s">
        <v>9</v>
      </c>
      <c r="D1103" s="18" t="s">
        <v>1477</v>
      </c>
      <c r="E1103" s="20" t="s">
        <v>2479</v>
      </c>
      <c r="F1103" s="9" t="s">
        <v>8</v>
      </c>
      <c r="G1103" s="22">
        <v>1909</v>
      </c>
      <c r="H1103" s="10">
        <v>0</v>
      </c>
      <c r="I1103" s="77">
        <f t="shared" si="24"/>
        <v>1909</v>
      </c>
    </row>
    <row r="1104" spans="1:9" x14ac:dyDescent="0.25">
      <c r="A1104" s="9" t="s">
        <v>2969</v>
      </c>
      <c r="B1104" s="18" t="s">
        <v>1730</v>
      </c>
      <c r="C1104" s="9" t="s">
        <v>9</v>
      </c>
      <c r="D1104" s="18" t="s">
        <v>1477</v>
      </c>
      <c r="E1104" s="20" t="s">
        <v>2480</v>
      </c>
      <c r="F1104" s="9" t="s">
        <v>8</v>
      </c>
      <c r="G1104" s="22">
        <v>57.65</v>
      </c>
      <c r="H1104" s="10">
        <v>0</v>
      </c>
      <c r="I1104" s="77">
        <f t="shared" si="24"/>
        <v>57.65</v>
      </c>
    </row>
    <row r="1105" spans="1:9" x14ac:dyDescent="0.25">
      <c r="A1105" s="9" t="s">
        <v>2969</v>
      </c>
      <c r="B1105" s="18" t="s">
        <v>1731</v>
      </c>
      <c r="C1105" s="9" t="s">
        <v>9</v>
      </c>
      <c r="D1105" s="18" t="s">
        <v>1477</v>
      </c>
      <c r="E1105" s="20" t="s">
        <v>2481</v>
      </c>
      <c r="F1105" s="9" t="s">
        <v>8</v>
      </c>
      <c r="G1105" s="22">
        <v>110</v>
      </c>
      <c r="H1105" s="10">
        <v>0</v>
      </c>
      <c r="I1105" s="77">
        <f t="shared" si="24"/>
        <v>110</v>
      </c>
    </row>
    <row r="1106" spans="1:9" x14ac:dyDescent="0.25">
      <c r="A1106" s="9" t="s">
        <v>2969</v>
      </c>
      <c r="B1106" s="18" t="s">
        <v>1732</v>
      </c>
      <c r="C1106" s="9" t="s">
        <v>9</v>
      </c>
      <c r="D1106" s="18" t="s">
        <v>1477</v>
      </c>
      <c r="E1106" s="20" t="s">
        <v>2482</v>
      </c>
      <c r="F1106" s="9" t="s">
        <v>8</v>
      </c>
      <c r="G1106" s="22">
        <v>148</v>
      </c>
      <c r="H1106" s="10">
        <v>0</v>
      </c>
      <c r="I1106" s="77">
        <f t="shared" si="24"/>
        <v>148</v>
      </c>
    </row>
    <row r="1107" spans="1:9" x14ac:dyDescent="0.25">
      <c r="A1107" s="9" t="s">
        <v>2969</v>
      </c>
      <c r="B1107" s="18" t="s">
        <v>1733</v>
      </c>
      <c r="C1107" s="9" t="s">
        <v>9</v>
      </c>
      <c r="D1107" s="18" t="s">
        <v>1477</v>
      </c>
      <c r="E1107" s="20" t="s">
        <v>2483</v>
      </c>
      <c r="F1107" s="9" t="s">
        <v>8</v>
      </c>
      <c r="G1107" s="22">
        <v>192</v>
      </c>
      <c r="H1107" s="10">
        <v>0</v>
      </c>
      <c r="I1107" s="77">
        <f t="shared" si="24"/>
        <v>192</v>
      </c>
    </row>
    <row r="1108" spans="1:9" x14ac:dyDescent="0.25">
      <c r="A1108" s="9" t="s">
        <v>2969</v>
      </c>
      <c r="B1108" s="18" t="s">
        <v>1734</v>
      </c>
      <c r="C1108" s="9" t="s">
        <v>9</v>
      </c>
      <c r="D1108" s="18" t="s">
        <v>1477</v>
      </c>
      <c r="E1108" s="20" t="s">
        <v>2484</v>
      </c>
      <c r="F1108" s="9" t="s">
        <v>8</v>
      </c>
      <c r="G1108" s="22">
        <v>232</v>
      </c>
      <c r="H1108" s="10">
        <v>0</v>
      </c>
      <c r="I1108" s="77">
        <f t="shared" si="24"/>
        <v>232</v>
      </c>
    </row>
    <row r="1109" spans="1:9" x14ac:dyDescent="0.25">
      <c r="A1109" s="9" t="s">
        <v>2969</v>
      </c>
      <c r="B1109" s="18" t="s">
        <v>1735</v>
      </c>
      <c r="C1109" s="9" t="s">
        <v>9</v>
      </c>
      <c r="D1109" s="18" t="s">
        <v>1477</v>
      </c>
      <c r="E1109" s="20" t="s">
        <v>2485</v>
      </c>
      <c r="F1109" s="9" t="s">
        <v>8</v>
      </c>
      <c r="G1109" s="22">
        <v>55.93</v>
      </c>
      <c r="H1109" s="10">
        <v>0</v>
      </c>
      <c r="I1109" s="77">
        <f t="shared" si="24"/>
        <v>55.93</v>
      </c>
    </row>
    <row r="1110" spans="1:9" x14ac:dyDescent="0.25">
      <c r="A1110" s="9" t="s">
        <v>2969</v>
      </c>
      <c r="B1110" s="18" t="s">
        <v>1736</v>
      </c>
      <c r="C1110" s="9" t="s">
        <v>9</v>
      </c>
      <c r="D1110" s="18" t="s">
        <v>1477</v>
      </c>
      <c r="E1110" s="20" t="s">
        <v>2486</v>
      </c>
      <c r="F1110" s="9" t="s">
        <v>8</v>
      </c>
      <c r="G1110" s="22">
        <v>107</v>
      </c>
      <c r="H1110" s="10">
        <v>0</v>
      </c>
      <c r="I1110" s="77">
        <f t="shared" si="24"/>
        <v>107</v>
      </c>
    </row>
    <row r="1111" spans="1:9" x14ac:dyDescent="0.25">
      <c r="A1111" s="9" t="s">
        <v>2969</v>
      </c>
      <c r="B1111" s="18" t="s">
        <v>1737</v>
      </c>
      <c r="C1111" s="9" t="s">
        <v>9</v>
      </c>
      <c r="D1111" s="18" t="s">
        <v>1477</v>
      </c>
      <c r="E1111" s="20" t="s">
        <v>2487</v>
      </c>
      <c r="F1111" s="9" t="s">
        <v>8</v>
      </c>
      <c r="G1111" s="22">
        <v>144</v>
      </c>
      <c r="H1111" s="10">
        <v>0</v>
      </c>
      <c r="I1111" s="77">
        <f t="shared" si="24"/>
        <v>144</v>
      </c>
    </row>
    <row r="1112" spans="1:9" x14ac:dyDescent="0.25">
      <c r="A1112" s="9" t="s">
        <v>2969</v>
      </c>
      <c r="B1112" s="18" t="s">
        <v>1738</v>
      </c>
      <c r="C1112" s="9" t="s">
        <v>9</v>
      </c>
      <c r="D1112" s="18" t="s">
        <v>1477</v>
      </c>
      <c r="E1112" s="20" t="s">
        <v>2488</v>
      </c>
      <c r="F1112" s="9" t="s">
        <v>8</v>
      </c>
      <c r="G1112" s="22">
        <v>185</v>
      </c>
      <c r="H1112" s="10">
        <v>0</v>
      </c>
      <c r="I1112" s="77">
        <f t="shared" si="24"/>
        <v>185</v>
      </c>
    </row>
    <row r="1113" spans="1:9" x14ac:dyDescent="0.25">
      <c r="A1113" s="9" t="s">
        <v>2969</v>
      </c>
      <c r="B1113" s="18" t="s">
        <v>1739</v>
      </c>
      <c r="C1113" s="9" t="s">
        <v>9</v>
      </c>
      <c r="D1113" s="18" t="s">
        <v>1477</v>
      </c>
      <c r="E1113" s="20" t="s">
        <v>2489</v>
      </c>
      <c r="F1113" s="9" t="s">
        <v>8</v>
      </c>
      <c r="G1113" s="22">
        <v>224</v>
      </c>
      <c r="H1113" s="10">
        <v>0</v>
      </c>
      <c r="I1113" s="77">
        <f t="shared" si="24"/>
        <v>224</v>
      </c>
    </row>
    <row r="1114" spans="1:9" x14ac:dyDescent="0.25">
      <c r="A1114" s="9" t="s">
        <v>2969</v>
      </c>
      <c r="B1114" s="18" t="s">
        <v>1740</v>
      </c>
      <c r="C1114" s="9" t="s">
        <v>9</v>
      </c>
      <c r="D1114" s="18" t="s">
        <v>1477</v>
      </c>
      <c r="E1114" s="20" t="s">
        <v>2490</v>
      </c>
      <c r="F1114" s="9" t="s">
        <v>8</v>
      </c>
      <c r="G1114" s="22">
        <v>54.23</v>
      </c>
      <c r="H1114" s="10">
        <v>0</v>
      </c>
      <c r="I1114" s="77">
        <f t="shared" si="24"/>
        <v>54.23</v>
      </c>
    </row>
    <row r="1115" spans="1:9" x14ac:dyDescent="0.25">
      <c r="A1115" s="9" t="s">
        <v>2969</v>
      </c>
      <c r="B1115" s="18" t="s">
        <v>1741</v>
      </c>
      <c r="C1115" s="9" t="s">
        <v>9</v>
      </c>
      <c r="D1115" s="18" t="s">
        <v>1477</v>
      </c>
      <c r="E1115" s="20" t="s">
        <v>2491</v>
      </c>
      <c r="F1115" s="9" t="s">
        <v>8</v>
      </c>
      <c r="G1115" s="22">
        <v>104</v>
      </c>
      <c r="H1115" s="10">
        <v>0</v>
      </c>
      <c r="I1115" s="77">
        <f t="shared" si="24"/>
        <v>104</v>
      </c>
    </row>
    <row r="1116" spans="1:9" x14ac:dyDescent="0.25">
      <c r="A1116" s="9" t="s">
        <v>2969</v>
      </c>
      <c r="B1116" s="18" t="s">
        <v>1742</v>
      </c>
      <c r="C1116" s="9" t="s">
        <v>9</v>
      </c>
      <c r="D1116" s="18" t="s">
        <v>1477</v>
      </c>
      <c r="E1116" s="20" t="s">
        <v>2492</v>
      </c>
      <c r="F1116" s="9" t="s">
        <v>8</v>
      </c>
      <c r="G1116" s="22">
        <v>139</v>
      </c>
      <c r="H1116" s="10">
        <v>0</v>
      </c>
      <c r="I1116" s="77">
        <f t="shared" si="24"/>
        <v>139</v>
      </c>
    </row>
    <row r="1117" spans="1:9" x14ac:dyDescent="0.25">
      <c r="A1117" s="9" t="s">
        <v>2969</v>
      </c>
      <c r="B1117" s="18" t="s">
        <v>1743</v>
      </c>
      <c r="C1117" s="9" t="s">
        <v>9</v>
      </c>
      <c r="D1117" s="18" t="s">
        <v>1477</v>
      </c>
      <c r="E1117" s="20" t="s">
        <v>2493</v>
      </c>
      <c r="F1117" s="9" t="s">
        <v>8</v>
      </c>
      <c r="G1117" s="22">
        <v>180</v>
      </c>
      <c r="H1117" s="10">
        <v>0</v>
      </c>
      <c r="I1117" s="77">
        <f t="shared" si="24"/>
        <v>180</v>
      </c>
    </row>
    <row r="1118" spans="1:9" x14ac:dyDescent="0.25">
      <c r="A1118" s="9" t="s">
        <v>2969</v>
      </c>
      <c r="B1118" s="18" t="s">
        <v>1744</v>
      </c>
      <c r="C1118" s="9" t="s">
        <v>9</v>
      </c>
      <c r="D1118" s="18" t="s">
        <v>1477</v>
      </c>
      <c r="E1118" s="20" t="s">
        <v>2494</v>
      </c>
      <c r="F1118" s="9" t="s">
        <v>8</v>
      </c>
      <c r="G1118" s="22">
        <v>218</v>
      </c>
      <c r="H1118" s="10">
        <v>0</v>
      </c>
      <c r="I1118" s="77">
        <f t="shared" si="24"/>
        <v>218</v>
      </c>
    </row>
    <row r="1119" spans="1:9" x14ac:dyDescent="0.25">
      <c r="A1119" s="9" t="s">
        <v>2969</v>
      </c>
      <c r="B1119" s="18" t="s">
        <v>1745</v>
      </c>
      <c r="C1119" s="9" t="s">
        <v>9</v>
      </c>
      <c r="D1119" s="18" t="s">
        <v>1477</v>
      </c>
      <c r="E1119" s="20" t="s">
        <v>2495</v>
      </c>
      <c r="F1119" s="9" t="s">
        <v>8</v>
      </c>
      <c r="G1119" s="22">
        <v>52.61</v>
      </c>
      <c r="H1119" s="10">
        <v>0</v>
      </c>
      <c r="I1119" s="77">
        <f t="shared" si="24"/>
        <v>52.61</v>
      </c>
    </row>
    <row r="1120" spans="1:9" x14ac:dyDescent="0.25">
      <c r="A1120" s="9" t="s">
        <v>2969</v>
      </c>
      <c r="B1120" s="18" t="s">
        <v>1746</v>
      </c>
      <c r="C1120" s="9" t="s">
        <v>9</v>
      </c>
      <c r="D1120" s="18" t="s">
        <v>1477</v>
      </c>
      <c r="E1120" s="20" t="s">
        <v>2496</v>
      </c>
      <c r="F1120" s="9" t="s">
        <v>8</v>
      </c>
      <c r="G1120" s="22">
        <v>100</v>
      </c>
      <c r="H1120" s="10">
        <v>0</v>
      </c>
      <c r="I1120" s="77">
        <f t="shared" si="24"/>
        <v>100</v>
      </c>
    </row>
    <row r="1121" spans="1:9" x14ac:dyDescent="0.25">
      <c r="A1121" s="9" t="s">
        <v>2969</v>
      </c>
      <c r="B1121" s="18" t="s">
        <v>1747</v>
      </c>
      <c r="C1121" s="9" t="s">
        <v>9</v>
      </c>
      <c r="D1121" s="18" t="s">
        <v>1477</v>
      </c>
      <c r="E1121" s="20" t="s">
        <v>2497</v>
      </c>
      <c r="F1121" s="9" t="s">
        <v>8</v>
      </c>
      <c r="G1121" s="22">
        <v>135</v>
      </c>
      <c r="H1121" s="10">
        <v>0</v>
      </c>
      <c r="I1121" s="77">
        <f t="shared" si="24"/>
        <v>135</v>
      </c>
    </row>
    <row r="1122" spans="1:9" x14ac:dyDescent="0.25">
      <c r="A1122" s="9" t="s">
        <v>2969</v>
      </c>
      <c r="B1122" s="18" t="s">
        <v>1748</v>
      </c>
      <c r="C1122" s="9" t="s">
        <v>9</v>
      </c>
      <c r="D1122" s="18" t="s">
        <v>1477</v>
      </c>
      <c r="E1122" s="20" t="s">
        <v>2498</v>
      </c>
      <c r="F1122" s="9" t="s">
        <v>8</v>
      </c>
      <c r="G1122" s="22">
        <v>174</v>
      </c>
      <c r="H1122" s="10">
        <v>0</v>
      </c>
      <c r="I1122" s="77">
        <f t="shared" si="24"/>
        <v>174</v>
      </c>
    </row>
    <row r="1123" spans="1:9" x14ac:dyDescent="0.25">
      <c r="A1123" s="9" t="s">
        <v>2969</v>
      </c>
      <c r="B1123" s="18" t="s">
        <v>1749</v>
      </c>
      <c r="C1123" s="9" t="s">
        <v>9</v>
      </c>
      <c r="D1123" s="18" t="s">
        <v>1477</v>
      </c>
      <c r="E1123" s="20" t="s">
        <v>2499</v>
      </c>
      <c r="F1123" s="9" t="s">
        <v>8</v>
      </c>
      <c r="G1123" s="22">
        <v>212</v>
      </c>
      <c r="H1123" s="10">
        <v>0</v>
      </c>
      <c r="I1123" s="77">
        <f t="shared" si="24"/>
        <v>212</v>
      </c>
    </row>
    <row r="1124" spans="1:9" x14ac:dyDescent="0.25">
      <c r="A1124" s="9" t="s">
        <v>2969</v>
      </c>
      <c r="B1124" s="18" t="s">
        <v>1750</v>
      </c>
      <c r="C1124" s="9" t="s">
        <v>9</v>
      </c>
      <c r="D1124" s="18" t="s">
        <v>1477</v>
      </c>
      <c r="E1124" s="20" t="s">
        <v>2500</v>
      </c>
      <c r="F1124" s="9" t="s">
        <v>8</v>
      </c>
      <c r="G1124" s="22">
        <v>51.04</v>
      </c>
      <c r="H1124" s="10">
        <v>0</v>
      </c>
      <c r="I1124" s="77">
        <f t="shared" si="24"/>
        <v>51.04</v>
      </c>
    </row>
    <row r="1125" spans="1:9" x14ac:dyDescent="0.25">
      <c r="A1125" s="9" t="s">
        <v>2969</v>
      </c>
      <c r="B1125" s="18" t="s">
        <v>1751</v>
      </c>
      <c r="C1125" s="9" t="s">
        <v>9</v>
      </c>
      <c r="D1125" s="18" t="s">
        <v>1477</v>
      </c>
      <c r="E1125" s="20" t="s">
        <v>2501</v>
      </c>
      <c r="F1125" s="9" t="s">
        <v>8</v>
      </c>
      <c r="G1125" s="22">
        <v>98</v>
      </c>
      <c r="H1125" s="10">
        <v>0</v>
      </c>
      <c r="I1125" s="77">
        <f t="shared" si="24"/>
        <v>98</v>
      </c>
    </row>
    <row r="1126" spans="1:9" x14ac:dyDescent="0.25">
      <c r="A1126" s="9" t="s">
        <v>2969</v>
      </c>
      <c r="B1126" s="18" t="s">
        <v>1752</v>
      </c>
      <c r="C1126" s="9" t="s">
        <v>9</v>
      </c>
      <c r="D1126" s="18" t="s">
        <v>1477</v>
      </c>
      <c r="E1126" s="20" t="s">
        <v>2502</v>
      </c>
      <c r="F1126" s="9" t="s">
        <v>8</v>
      </c>
      <c r="G1126" s="22">
        <v>132</v>
      </c>
      <c r="H1126" s="10">
        <v>0</v>
      </c>
      <c r="I1126" s="77">
        <f t="shared" si="24"/>
        <v>132</v>
      </c>
    </row>
    <row r="1127" spans="1:9" x14ac:dyDescent="0.25">
      <c r="A1127" s="9" t="s">
        <v>2969</v>
      </c>
      <c r="B1127" s="18" t="s">
        <v>1753</v>
      </c>
      <c r="C1127" s="9" t="s">
        <v>9</v>
      </c>
      <c r="D1127" s="18" t="s">
        <v>1477</v>
      </c>
      <c r="E1127" s="20" t="s">
        <v>2503</v>
      </c>
      <c r="F1127" s="9" t="s">
        <v>8</v>
      </c>
      <c r="G1127" s="22">
        <v>169</v>
      </c>
      <c r="H1127" s="10">
        <v>0</v>
      </c>
      <c r="I1127" s="77">
        <f t="shared" si="24"/>
        <v>169</v>
      </c>
    </row>
    <row r="1128" spans="1:9" x14ac:dyDescent="0.25">
      <c r="A1128" s="9" t="s">
        <v>2969</v>
      </c>
      <c r="B1128" s="18" t="s">
        <v>1754</v>
      </c>
      <c r="C1128" s="9" t="s">
        <v>9</v>
      </c>
      <c r="D1128" s="18" t="s">
        <v>1477</v>
      </c>
      <c r="E1128" s="20" t="s">
        <v>2504</v>
      </c>
      <c r="F1128" s="9" t="s">
        <v>8</v>
      </c>
      <c r="G1128" s="22">
        <v>205</v>
      </c>
      <c r="H1128" s="10">
        <v>0</v>
      </c>
      <c r="I1128" s="77">
        <f t="shared" si="24"/>
        <v>205</v>
      </c>
    </row>
    <row r="1129" spans="1:9" x14ac:dyDescent="0.25">
      <c r="A1129" s="9" t="s">
        <v>2969</v>
      </c>
      <c r="B1129" s="18" t="s">
        <v>1755</v>
      </c>
      <c r="C1129" s="9" t="s">
        <v>9</v>
      </c>
      <c r="D1129" s="18" t="s">
        <v>1477</v>
      </c>
      <c r="E1129" s="20" t="s">
        <v>2505</v>
      </c>
      <c r="F1129" s="9" t="s">
        <v>8</v>
      </c>
      <c r="G1129" s="22">
        <v>49.5</v>
      </c>
      <c r="H1129" s="10">
        <v>0</v>
      </c>
      <c r="I1129" s="77">
        <f t="shared" si="24"/>
        <v>49.5</v>
      </c>
    </row>
    <row r="1130" spans="1:9" x14ac:dyDescent="0.25">
      <c r="A1130" s="9" t="s">
        <v>2969</v>
      </c>
      <c r="B1130" s="18" t="s">
        <v>1756</v>
      </c>
      <c r="C1130" s="9" t="s">
        <v>9</v>
      </c>
      <c r="D1130" s="18" t="s">
        <v>1477</v>
      </c>
      <c r="E1130" s="20" t="s">
        <v>2506</v>
      </c>
      <c r="F1130" s="9" t="s">
        <v>8</v>
      </c>
      <c r="G1130" s="22">
        <v>95</v>
      </c>
      <c r="H1130" s="10">
        <v>0</v>
      </c>
      <c r="I1130" s="77">
        <f t="shared" si="24"/>
        <v>95</v>
      </c>
    </row>
    <row r="1131" spans="1:9" x14ac:dyDescent="0.25">
      <c r="A1131" s="9" t="s">
        <v>2969</v>
      </c>
      <c r="B1131" s="18" t="s">
        <v>1757</v>
      </c>
      <c r="C1131" s="9" t="s">
        <v>9</v>
      </c>
      <c r="D1131" s="18" t="s">
        <v>1477</v>
      </c>
      <c r="E1131" s="20" t="s">
        <v>2507</v>
      </c>
      <c r="F1131" s="9" t="s">
        <v>8</v>
      </c>
      <c r="G1131" s="22">
        <v>127</v>
      </c>
      <c r="H1131" s="10">
        <v>0</v>
      </c>
      <c r="I1131" s="77">
        <f t="shared" si="24"/>
        <v>127</v>
      </c>
    </row>
    <row r="1132" spans="1:9" x14ac:dyDescent="0.25">
      <c r="A1132" s="9" t="s">
        <v>2969</v>
      </c>
      <c r="B1132" s="18" t="s">
        <v>1758</v>
      </c>
      <c r="C1132" s="9" t="s">
        <v>9</v>
      </c>
      <c r="D1132" s="18" t="s">
        <v>1477</v>
      </c>
      <c r="E1132" s="20" t="s">
        <v>2508</v>
      </c>
      <c r="F1132" s="9" t="s">
        <v>8</v>
      </c>
      <c r="G1132" s="22">
        <v>164</v>
      </c>
      <c r="H1132" s="10">
        <v>0</v>
      </c>
      <c r="I1132" s="77">
        <f t="shared" ref="I1132:I1195" si="25">(G1132)*(1-0)</f>
        <v>164</v>
      </c>
    </row>
    <row r="1133" spans="1:9" x14ac:dyDescent="0.25">
      <c r="A1133" s="9" t="s">
        <v>2969</v>
      </c>
      <c r="B1133" s="18" t="s">
        <v>1759</v>
      </c>
      <c r="C1133" s="9" t="s">
        <v>9</v>
      </c>
      <c r="D1133" s="18" t="s">
        <v>1477</v>
      </c>
      <c r="E1133" s="20" t="s">
        <v>2509</v>
      </c>
      <c r="F1133" s="9" t="s">
        <v>8</v>
      </c>
      <c r="G1133" s="22">
        <v>199</v>
      </c>
      <c r="H1133" s="10">
        <v>0</v>
      </c>
      <c r="I1133" s="77">
        <f t="shared" si="25"/>
        <v>199</v>
      </c>
    </row>
    <row r="1134" spans="1:9" x14ac:dyDescent="0.25">
      <c r="A1134" s="9" t="s">
        <v>2969</v>
      </c>
      <c r="B1134" s="18" t="s">
        <v>1760</v>
      </c>
      <c r="C1134" s="9" t="s">
        <v>9</v>
      </c>
      <c r="D1134" s="18" t="s">
        <v>1477</v>
      </c>
      <c r="E1134" s="20" t="s">
        <v>2510</v>
      </c>
      <c r="F1134" s="9" t="s">
        <v>8</v>
      </c>
      <c r="G1134" s="22">
        <v>38.43</v>
      </c>
      <c r="H1134" s="10">
        <v>0</v>
      </c>
      <c r="I1134" s="77">
        <f t="shared" si="25"/>
        <v>38.43</v>
      </c>
    </row>
    <row r="1135" spans="1:9" x14ac:dyDescent="0.25">
      <c r="A1135" s="9" t="s">
        <v>2969</v>
      </c>
      <c r="B1135" s="18" t="s">
        <v>1761</v>
      </c>
      <c r="C1135" s="9" t="s">
        <v>9</v>
      </c>
      <c r="D1135" s="18" t="s">
        <v>1477</v>
      </c>
      <c r="E1135" s="20" t="s">
        <v>2511</v>
      </c>
      <c r="F1135" s="9" t="s">
        <v>8</v>
      </c>
      <c r="G1135" s="22">
        <v>73</v>
      </c>
      <c r="H1135" s="10">
        <v>0</v>
      </c>
      <c r="I1135" s="77">
        <f t="shared" si="25"/>
        <v>73</v>
      </c>
    </row>
    <row r="1136" spans="1:9" x14ac:dyDescent="0.25">
      <c r="A1136" s="9" t="s">
        <v>2969</v>
      </c>
      <c r="B1136" s="18" t="s">
        <v>1762</v>
      </c>
      <c r="C1136" s="9" t="s">
        <v>9</v>
      </c>
      <c r="D1136" s="18" t="s">
        <v>1477</v>
      </c>
      <c r="E1136" s="20" t="s">
        <v>2512</v>
      </c>
      <c r="F1136" s="9" t="s">
        <v>8</v>
      </c>
      <c r="G1136" s="22">
        <v>99</v>
      </c>
      <c r="H1136" s="10">
        <v>0</v>
      </c>
      <c r="I1136" s="77">
        <f t="shared" si="25"/>
        <v>99</v>
      </c>
    </row>
    <row r="1137" spans="1:9" x14ac:dyDescent="0.25">
      <c r="A1137" s="9" t="s">
        <v>2969</v>
      </c>
      <c r="B1137" s="18" t="s">
        <v>1763</v>
      </c>
      <c r="C1137" s="9" t="s">
        <v>9</v>
      </c>
      <c r="D1137" s="18" t="s">
        <v>1477</v>
      </c>
      <c r="E1137" s="20" t="s">
        <v>2513</v>
      </c>
      <c r="F1137" s="9" t="s">
        <v>8</v>
      </c>
      <c r="G1137" s="22">
        <v>128</v>
      </c>
      <c r="H1137" s="10">
        <v>0</v>
      </c>
      <c r="I1137" s="77">
        <f t="shared" si="25"/>
        <v>128</v>
      </c>
    </row>
    <row r="1138" spans="1:9" x14ac:dyDescent="0.25">
      <c r="A1138" s="9" t="s">
        <v>2969</v>
      </c>
      <c r="B1138" s="18" t="s">
        <v>1764</v>
      </c>
      <c r="C1138" s="9" t="s">
        <v>9</v>
      </c>
      <c r="D1138" s="18" t="s">
        <v>1477</v>
      </c>
      <c r="E1138" s="20" t="s">
        <v>2514</v>
      </c>
      <c r="F1138" s="9" t="s">
        <v>8</v>
      </c>
      <c r="G1138" s="22">
        <v>154</v>
      </c>
      <c r="H1138" s="10">
        <v>0</v>
      </c>
      <c r="I1138" s="77">
        <f t="shared" si="25"/>
        <v>154</v>
      </c>
    </row>
    <row r="1139" spans="1:9" x14ac:dyDescent="0.25">
      <c r="A1139" s="9" t="s">
        <v>2969</v>
      </c>
      <c r="B1139" s="18" t="s">
        <v>1765</v>
      </c>
      <c r="C1139" s="9" t="s">
        <v>9</v>
      </c>
      <c r="D1139" s="18" t="s">
        <v>1477</v>
      </c>
      <c r="E1139" s="20" t="s">
        <v>2515</v>
      </c>
      <c r="F1139" s="9" t="s">
        <v>8</v>
      </c>
      <c r="G1139" s="22">
        <v>37.28</v>
      </c>
      <c r="H1139" s="10">
        <v>0</v>
      </c>
      <c r="I1139" s="77">
        <f t="shared" si="25"/>
        <v>37.28</v>
      </c>
    </row>
    <row r="1140" spans="1:9" x14ac:dyDescent="0.25">
      <c r="A1140" s="9" t="s">
        <v>2969</v>
      </c>
      <c r="B1140" s="18" t="s">
        <v>1766</v>
      </c>
      <c r="C1140" s="9" t="s">
        <v>9</v>
      </c>
      <c r="D1140" s="18" t="s">
        <v>1477</v>
      </c>
      <c r="E1140" s="20" t="s">
        <v>2516</v>
      </c>
      <c r="F1140" s="9" t="s">
        <v>8</v>
      </c>
      <c r="G1140" s="22">
        <v>71</v>
      </c>
      <c r="H1140" s="10">
        <v>0</v>
      </c>
      <c r="I1140" s="77">
        <f t="shared" si="25"/>
        <v>71</v>
      </c>
    </row>
    <row r="1141" spans="1:9" x14ac:dyDescent="0.25">
      <c r="A1141" s="9" t="s">
        <v>2969</v>
      </c>
      <c r="B1141" s="18" t="s">
        <v>1767</v>
      </c>
      <c r="C1141" s="9" t="s">
        <v>9</v>
      </c>
      <c r="D1141" s="18" t="s">
        <v>1477</v>
      </c>
      <c r="E1141" s="20" t="s">
        <v>2517</v>
      </c>
      <c r="F1141" s="9" t="s">
        <v>8</v>
      </c>
      <c r="G1141" s="22">
        <v>96</v>
      </c>
      <c r="H1141" s="10">
        <v>0</v>
      </c>
      <c r="I1141" s="77">
        <f t="shared" si="25"/>
        <v>96</v>
      </c>
    </row>
    <row r="1142" spans="1:9" x14ac:dyDescent="0.25">
      <c r="A1142" s="9" t="s">
        <v>2969</v>
      </c>
      <c r="B1142" s="18" t="s">
        <v>1768</v>
      </c>
      <c r="C1142" s="9" t="s">
        <v>9</v>
      </c>
      <c r="D1142" s="18" t="s">
        <v>1477</v>
      </c>
      <c r="E1142" s="20" t="s">
        <v>2518</v>
      </c>
      <c r="F1142" s="9" t="s">
        <v>8</v>
      </c>
      <c r="G1142" s="22">
        <v>124</v>
      </c>
      <c r="H1142" s="10">
        <v>0</v>
      </c>
      <c r="I1142" s="77">
        <f t="shared" si="25"/>
        <v>124</v>
      </c>
    </row>
    <row r="1143" spans="1:9" x14ac:dyDescent="0.25">
      <c r="A1143" s="9" t="s">
        <v>2969</v>
      </c>
      <c r="B1143" s="18" t="s">
        <v>1769</v>
      </c>
      <c r="C1143" s="9" t="s">
        <v>9</v>
      </c>
      <c r="D1143" s="18" t="s">
        <v>1477</v>
      </c>
      <c r="E1143" s="20" t="s">
        <v>2519</v>
      </c>
      <c r="F1143" s="9" t="s">
        <v>8</v>
      </c>
      <c r="G1143" s="22">
        <v>150</v>
      </c>
      <c r="H1143" s="10">
        <v>0</v>
      </c>
      <c r="I1143" s="77">
        <f t="shared" si="25"/>
        <v>150</v>
      </c>
    </row>
    <row r="1144" spans="1:9" x14ac:dyDescent="0.25">
      <c r="A1144" s="9" t="s">
        <v>2969</v>
      </c>
      <c r="B1144" s="18" t="s">
        <v>1770</v>
      </c>
      <c r="C1144" s="9" t="s">
        <v>9</v>
      </c>
      <c r="D1144" s="18" t="s">
        <v>1477</v>
      </c>
      <c r="E1144" s="20" t="s">
        <v>2520</v>
      </c>
      <c r="F1144" s="9" t="s">
        <v>8</v>
      </c>
      <c r="G1144" s="22">
        <v>36.14</v>
      </c>
      <c r="H1144" s="10">
        <v>0</v>
      </c>
      <c r="I1144" s="77">
        <f t="shared" si="25"/>
        <v>36.14</v>
      </c>
    </row>
    <row r="1145" spans="1:9" x14ac:dyDescent="0.25">
      <c r="A1145" s="9" t="s">
        <v>2969</v>
      </c>
      <c r="B1145" s="18" t="s">
        <v>1771</v>
      </c>
      <c r="C1145" s="9" t="s">
        <v>9</v>
      </c>
      <c r="D1145" s="18" t="s">
        <v>1477</v>
      </c>
      <c r="E1145" s="20" t="s">
        <v>2521</v>
      </c>
      <c r="F1145" s="9" t="s">
        <v>8</v>
      </c>
      <c r="G1145" s="22">
        <v>69</v>
      </c>
      <c r="H1145" s="10">
        <v>0</v>
      </c>
      <c r="I1145" s="77">
        <f t="shared" si="25"/>
        <v>69</v>
      </c>
    </row>
    <row r="1146" spans="1:9" x14ac:dyDescent="0.25">
      <c r="A1146" s="9" t="s">
        <v>2969</v>
      </c>
      <c r="B1146" s="18" t="s">
        <v>1772</v>
      </c>
      <c r="C1146" s="9" t="s">
        <v>9</v>
      </c>
      <c r="D1146" s="18" t="s">
        <v>1477</v>
      </c>
      <c r="E1146" s="20" t="s">
        <v>2522</v>
      </c>
      <c r="F1146" s="9" t="s">
        <v>8</v>
      </c>
      <c r="G1146" s="22">
        <v>93</v>
      </c>
      <c r="H1146" s="10">
        <v>0</v>
      </c>
      <c r="I1146" s="77">
        <f t="shared" si="25"/>
        <v>93</v>
      </c>
    </row>
    <row r="1147" spans="1:9" x14ac:dyDescent="0.25">
      <c r="A1147" s="9" t="s">
        <v>2969</v>
      </c>
      <c r="B1147" s="18" t="s">
        <v>1773</v>
      </c>
      <c r="C1147" s="9" t="s">
        <v>9</v>
      </c>
      <c r="D1147" s="18" t="s">
        <v>1477</v>
      </c>
      <c r="E1147" s="20" t="s">
        <v>2523</v>
      </c>
      <c r="F1147" s="9" t="s">
        <v>8</v>
      </c>
      <c r="G1147" s="22">
        <v>120</v>
      </c>
      <c r="H1147" s="10">
        <v>0</v>
      </c>
      <c r="I1147" s="77">
        <f t="shared" si="25"/>
        <v>120</v>
      </c>
    </row>
    <row r="1148" spans="1:9" x14ac:dyDescent="0.25">
      <c r="A1148" s="9" t="s">
        <v>2969</v>
      </c>
      <c r="B1148" s="18" t="s">
        <v>1774</v>
      </c>
      <c r="C1148" s="9" t="s">
        <v>9</v>
      </c>
      <c r="D1148" s="18" t="s">
        <v>1477</v>
      </c>
      <c r="E1148" s="20" t="s">
        <v>2524</v>
      </c>
      <c r="F1148" s="9" t="s">
        <v>8</v>
      </c>
      <c r="G1148" s="22">
        <v>145</v>
      </c>
      <c r="H1148" s="10">
        <v>0</v>
      </c>
      <c r="I1148" s="77">
        <f t="shared" si="25"/>
        <v>145</v>
      </c>
    </row>
    <row r="1149" spans="1:9" x14ac:dyDescent="0.25">
      <c r="A1149" s="9" t="s">
        <v>2969</v>
      </c>
      <c r="B1149" s="18" t="s">
        <v>1775</v>
      </c>
      <c r="C1149" s="9" t="s">
        <v>9</v>
      </c>
      <c r="D1149" s="18" t="s">
        <v>1477</v>
      </c>
      <c r="E1149" s="20" t="s">
        <v>2525</v>
      </c>
      <c r="F1149" s="9" t="s">
        <v>8</v>
      </c>
      <c r="G1149" s="22">
        <v>35.06</v>
      </c>
      <c r="H1149" s="10">
        <v>0</v>
      </c>
      <c r="I1149" s="77">
        <f t="shared" si="25"/>
        <v>35.06</v>
      </c>
    </row>
    <row r="1150" spans="1:9" x14ac:dyDescent="0.25">
      <c r="A1150" s="9" t="s">
        <v>2969</v>
      </c>
      <c r="B1150" s="18" t="s">
        <v>1776</v>
      </c>
      <c r="C1150" s="9" t="s">
        <v>9</v>
      </c>
      <c r="D1150" s="18" t="s">
        <v>1477</v>
      </c>
      <c r="E1150" s="20" t="s">
        <v>2526</v>
      </c>
      <c r="F1150" s="9" t="s">
        <v>8</v>
      </c>
      <c r="G1150" s="22">
        <v>67</v>
      </c>
      <c r="H1150" s="10">
        <v>0</v>
      </c>
      <c r="I1150" s="77">
        <f t="shared" si="25"/>
        <v>67</v>
      </c>
    </row>
    <row r="1151" spans="1:9" x14ac:dyDescent="0.25">
      <c r="A1151" s="9" t="s">
        <v>2969</v>
      </c>
      <c r="B1151" s="18" t="s">
        <v>1777</v>
      </c>
      <c r="C1151" s="9" t="s">
        <v>9</v>
      </c>
      <c r="D1151" s="18" t="s">
        <v>1477</v>
      </c>
      <c r="E1151" s="20" t="s">
        <v>2527</v>
      </c>
      <c r="F1151" s="9" t="s">
        <v>8</v>
      </c>
      <c r="G1151" s="22">
        <v>90</v>
      </c>
      <c r="H1151" s="10">
        <v>0</v>
      </c>
      <c r="I1151" s="77">
        <f t="shared" si="25"/>
        <v>90</v>
      </c>
    </row>
    <row r="1152" spans="1:9" x14ac:dyDescent="0.25">
      <c r="A1152" s="9" t="s">
        <v>2969</v>
      </c>
      <c r="B1152" s="18" t="s">
        <v>1778</v>
      </c>
      <c r="C1152" s="9" t="s">
        <v>9</v>
      </c>
      <c r="D1152" s="18" t="s">
        <v>1477</v>
      </c>
      <c r="E1152" s="20" t="s">
        <v>2528</v>
      </c>
      <c r="F1152" s="9" t="s">
        <v>8</v>
      </c>
      <c r="G1152" s="22">
        <v>117</v>
      </c>
      <c r="H1152" s="10">
        <v>0</v>
      </c>
      <c r="I1152" s="77">
        <f t="shared" si="25"/>
        <v>117</v>
      </c>
    </row>
    <row r="1153" spans="1:9" x14ac:dyDescent="0.25">
      <c r="A1153" s="9" t="s">
        <v>2969</v>
      </c>
      <c r="B1153" s="18" t="s">
        <v>1779</v>
      </c>
      <c r="C1153" s="9" t="s">
        <v>9</v>
      </c>
      <c r="D1153" s="18" t="s">
        <v>1477</v>
      </c>
      <c r="E1153" s="20" t="s">
        <v>2529</v>
      </c>
      <c r="F1153" s="9" t="s">
        <v>8</v>
      </c>
      <c r="G1153" s="22">
        <v>142</v>
      </c>
      <c r="H1153" s="10">
        <v>0</v>
      </c>
      <c r="I1153" s="77">
        <f t="shared" si="25"/>
        <v>142</v>
      </c>
    </row>
    <row r="1154" spans="1:9" x14ac:dyDescent="0.25">
      <c r="A1154" s="9" t="s">
        <v>2969</v>
      </c>
      <c r="B1154" s="18" t="s">
        <v>1780</v>
      </c>
      <c r="C1154" s="9" t="s">
        <v>9</v>
      </c>
      <c r="D1154" s="18" t="s">
        <v>1477</v>
      </c>
      <c r="E1154" s="20" t="s">
        <v>2530</v>
      </c>
      <c r="F1154" s="9" t="s">
        <v>8</v>
      </c>
      <c r="G1154" s="22">
        <v>34</v>
      </c>
      <c r="H1154" s="10">
        <v>0</v>
      </c>
      <c r="I1154" s="77">
        <f t="shared" si="25"/>
        <v>34</v>
      </c>
    </row>
    <row r="1155" spans="1:9" x14ac:dyDescent="0.25">
      <c r="A1155" s="9" t="s">
        <v>2969</v>
      </c>
      <c r="B1155" s="18" t="s">
        <v>1781</v>
      </c>
      <c r="C1155" s="9" t="s">
        <v>9</v>
      </c>
      <c r="D1155" s="18" t="s">
        <v>1477</v>
      </c>
      <c r="E1155" s="20" t="s">
        <v>2531</v>
      </c>
      <c r="F1155" s="9" t="s">
        <v>8</v>
      </c>
      <c r="G1155" s="22">
        <v>65</v>
      </c>
      <c r="H1155" s="10">
        <v>0</v>
      </c>
      <c r="I1155" s="77">
        <f t="shared" si="25"/>
        <v>65</v>
      </c>
    </row>
    <row r="1156" spans="1:9" x14ac:dyDescent="0.25">
      <c r="A1156" s="9" t="s">
        <v>2969</v>
      </c>
      <c r="B1156" s="18" t="s">
        <v>1782</v>
      </c>
      <c r="C1156" s="9" t="s">
        <v>9</v>
      </c>
      <c r="D1156" s="18" t="s">
        <v>1477</v>
      </c>
      <c r="E1156" s="20" t="s">
        <v>2532</v>
      </c>
      <c r="F1156" s="9" t="s">
        <v>8</v>
      </c>
      <c r="G1156" s="22">
        <v>87</v>
      </c>
      <c r="H1156" s="10">
        <v>0</v>
      </c>
      <c r="I1156" s="77">
        <f t="shared" si="25"/>
        <v>87</v>
      </c>
    </row>
    <row r="1157" spans="1:9" x14ac:dyDescent="0.25">
      <c r="A1157" s="9" t="s">
        <v>2969</v>
      </c>
      <c r="B1157" s="18" t="s">
        <v>1783</v>
      </c>
      <c r="C1157" s="9" t="s">
        <v>9</v>
      </c>
      <c r="D1157" s="18" t="s">
        <v>1477</v>
      </c>
      <c r="E1157" s="20" t="s">
        <v>2533</v>
      </c>
      <c r="F1157" s="9" t="s">
        <v>8</v>
      </c>
      <c r="G1157" s="22">
        <v>113</v>
      </c>
      <c r="H1157" s="10">
        <v>0</v>
      </c>
      <c r="I1157" s="77">
        <f t="shared" si="25"/>
        <v>113</v>
      </c>
    </row>
    <row r="1158" spans="1:9" x14ac:dyDescent="0.25">
      <c r="A1158" s="9" t="s">
        <v>2969</v>
      </c>
      <c r="B1158" s="18" t="s">
        <v>1784</v>
      </c>
      <c r="C1158" s="9" t="s">
        <v>9</v>
      </c>
      <c r="D1158" s="18" t="s">
        <v>1477</v>
      </c>
      <c r="E1158" s="20" t="s">
        <v>2534</v>
      </c>
      <c r="F1158" s="9" t="s">
        <v>8</v>
      </c>
      <c r="G1158" s="22">
        <v>137</v>
      </c>
      <c r="H1158" s="10">
        <v>0</v>
      </c>
      <c r="I1158" s="77">
        <f t="shared" si="25"/>
        <v>137</v>
      </c>
    </row>
    <row r="1159" spans="1:9" x14ac:dyDescent="0.25">
      <c r="A1159" s="9" t="s">
        <v>2969</v>
      </c>
      <c r="B1159" s="18" t="s">
        <v>1785</v>
      </c>
      <c r="C1159" s="9" t="s">
        <v>9</v>
      </c>
      <c r="D1159" s="18" t="s">
        <v>1477</v>
      </c>
      <c r="E1159" s="20" t="s">
        <v>2535</v>
      </c>
      <c r="F1159" s="9" t="s">
        <v>8</v>
      </c>
      <c r="G1159" s="22">
        <v>32.979999999999997</v>
      </c>
      <c r="H1159" s="10">
        <v>0</v>
      </c>
      <c r="I1159" s="77">
        <f t="shared" si="25"/>
        <v>32.979999999999997</v>
      </c>
    </row>
    <row r="1160" spans="1:9" x14ac:dyDescent="0.25">
      <c r="A1160" s="9" t="s">
        <v>2969</v>
      </c>
      <c r="B1160" s="18" t="s">
        <v>1786</v>
      </c>
      <c r="C1160" s="9" t="s">
        <v>9</v>
      </c>
      <c r="D1160" s="18" t="s">
        <v>1477</v>
      </c>
      <c r="E1160" s="20" t="s">
        <v>2536</v>
      </c>
      <c r="F1160" s="9" t="s">
        <v>8</v>
      </c>
      <c r="G1160" s="22">
        <v>63</v>
      </c>
      <c r="H1160" s="10">
        <v>0</v>
      </c>
      <c r="I1160" s="77">
        <f t="shared" si="25"/>
        <v>63</v>
      </c>
    </row>
    <row r="1161" spans="1:9" x14ac:dyDescent="0.25">
      <c r="A1161" s="9" t="s">
        <v>2969</v>
      </c>
      <c r="B1161" s="18" t="s">
        <v>1787</v>
      </c>
      <c r="C1161" s="9" t="s">
        <v>9</v>
      </c>
      <c r="D1161" s="18" t="s">
        <v>1477</v>
      </c>
      <c r="E1161" s="20" t="s">
        <v>2537</v>
      </c>
      <c r="F1161" s="9" t="s">
        <v>8</v>
      </c>
      <c r="G1161" s="22">
        <v>85</v>
      </c>
      <c r="H1161" s="10">
        <v>0</v>
      </c>
      <c r="I1161" s="77">
        <f t="shared" si="25"/>
        <v>85</v>
      </c>
    </row>
    <row r="1162" spans="1:9" x14ac:dyDescent="0.25">
      <c r="A1162" s="9" t="s">
        <v>2969</v>
      </c>
      <c r="B1162" s="18" t="s">
        <v>1788</v>
      </c>
      <c r="C1162" s="9" t="s">
        <v>9</v>
      </c>
      <c r="D1162" s="18" t="s">
        <v>1477</v>
      </c>
      <c r="E1162" s="20" t="s">
        <v>2538</v>
      </c>
      <c r="F1162" s="9" t="s">
        <v>8</v>
      </c>
      <c r="G1162" s="22">
        <v>110</v>
      </c>
      <c r="H1162" s="10">
        <v>0</v>
      </c>
      <c r="I1162" s="77">
        <f t="shared" si="25"/>
        <v>110</v>
      </c>
    </row>
    <row r="1163" spans="1:9" x14ac:dyDescent="0.25">
      <c r="A1163" s="9" t="s">
        <v>2969</v>
      </c>
      <c r="B1163" s="18" t="s">
        <v>1789</v>
      </c>
      <c r="C1163" s="9" t="s">
        <v>9</v>
      </c>
      <c r="D1163" s="18" t="s">
        <v>1477</v>
      </c>
      <c r="E1163" s="20" t="s">
        <v>2539</v>
      </c>
      <c r="F1163" s="9" t="s">
        <v>8</v>
      </c>
      <c r="G1163" s="22">
        <v>133</v>
      </c>
      <c r="H1163" s="10">
        <v>0</v>
      </c>
      <c r="I1163" s="77">
        <f t="shared" si="25"/>
        <v>133</v>
      </c>
    </row>
    <row r="1164" spans="1:9" x14ac:dyDescent="0.25">
      <c r="A1164" s="9" t="s">
        <v>2969</v>
      </c>
      <c r="B1164" s="18" t="s">
        <v>1790</v>
      </c>
      <c r="C1164" s="9" t="s">
        <v>9</v>
      </c>
      <c r="D1164" s="18" t="s">
        <v>1477</v>
      </c>
      <c r="E1164" s="20" t="s">
        <v>2540</v>
      </c>
      <c r="F1164" s="9" t="s">
        <v>8</v>
      </c>
      <c r="G1164" s="22">
        <v>19.190000000000001</v>
      </c>
      <c r="H1164" s="10">
        <v>0</v>
      </c>
      <c r="I1164" s="77">
        <f t="shared" si="25"/>
        <v>19.190000000000001</v>
      </c>
    </row>
    <row r="1165" spans="1:9" x14ac:dyDescent="0.25">
      <c r="A1165" s="9" t="s">
        <v>2969</v>
      </c>
      <c r="B1165" s="18" t="s">
        <v>1791</v>
      </c>
      <c r="C1165" s="9" t="s">
        <v>9</v>
      </c>
      <c r="D1165" s="18" t="s">
        <v>1477</v>
      </c>
      <c r="E1165" s="20" t="s">
        <v>2541</v>
      </c>
      <c r="F1165" s="9" t="s">
        <v>8</v>
      </c>
      <c r="G1165" s="22">
        <v>36.44</v>
      </c>
      <c r="H1165" s="10">
        <v>0</v>
      </c>
      <c r="I1165" s="77">
        <f t="shared" si="25"/>
        <v>36.44</v>
      </c>
    </row>
    <row r="1166" spans="1:9" x14ac:dyDescent="0.25">
      <c r="A1166" s="9" t="s">
        <v>2969</v>
      </c>
      <c r="B1166" s="18" t="s">
        <v>1792</v>
      </c>
      <c r="C1166" s="9" t="s">
        <v>9</v>
      </c>
      <c r="D1166" s="18" t="s">
        <v>1477</v>
      </c>
      <c r="E1166" s="20" t="s">
        <v>2542</v>
      </c>
      <c r="F1166" s="9" t="s">
        <v>8</v>
      </c>
      <c r="G1166" s="22">
        <v>48.93</v>
      </c>
      <c r="H1166" s="10">
        <v>0</v>
      </c>
      <c r="I1166" s="77">
        <f t="shared" si="25"/>
        <v>48.93</v>
      </c>
    </row>
    <row r="1167" spans="1:9" x14ac:dyDescent="0.25">
      <c r="A1167" s="9" t="s">
        <v>2969</v>
      </c>
      <c r="B1167" s="18" t="s">
        <v>1793</v>
      </c>
      <c r="C1167" s="9" t="s">
        <v>9</v>
      </c>
      <c r="D1167" s="18" t="s">
        <v>1477</v>
      </c>
      <c r="E1167" s="20" t="s">
        <v>2543</v>
      </c>
      <c r="F1167" s="9" t="s">
        <v>8</v>
      </c>
      <c r="G1167" s="22">
        <v>64</v>
      </c>
      <c r="H1167" s="10">
        <v>0</v>
      </c>
      <c r="I1167" s="77">
        <f t="shared" si="25"/>
        <v>64</v>
      </c>
    </row>
    <row r="1168" spans="1:9" x14ac:dyDescent="0.25">
      <c r="A1168" s="9" t="s">
        <v>2969</v>
      </c>
      <c r="B1168" s="18" t="s">
        <v>1794</v>
      </c>
      <c r="C1168" s="9" t="s">
        <v>9</v>
      </c>
      <c r="D1168" s="18" t="s">
        <v>1477</v>
      </c>
      <c r="E1168" s="20" t="s">
        <v>2544</v>
      </c>
      <c r="F1168" s="9" t="s">
        <v>8</v>
      </c>
      <c r="G1168" s="22">
        <v>77</v>
      </c>
      <c r="H1168" s="10">
        <v>0</v>
      </c>
      <c r="I1168" s="77">
        <f t="shared" si="25"/>
        <v>77</v>
      </c>
    </row>
    <row r="1169" spans="1:9" x14ac:dyDescent="0.25">
      <c r="A1169" s="9" t="s">
        <v>2969</v>
      </c>
      <c r="B1169" s="18" t="s">
        <v>1795</v>
      </c>
      <c r="C1169" s="9" t="s">
        <v>9</v>
      </c>
      <c r="D1169" s="18" t="s">
        <v>1477</v>
      </c>
      <c r="E1169" s="20" t="s">
        <v>2545</v>
      </c>
      <c r="F1169" s="9" t="s">
        <v>8</v>
      </c>
      <c r="G1169" s="22">
        <v>18.61</v>
      </c>
      <c r="H1169" s="10">
        <v>0</v>
      </c>
      <c r="I1169" s="77">
        <f t="shared" si="25"/>
        <v>18.61</v>
      </c>
    </row>
    <row r="1170" spans="1:9" x14ac:dyDescent="0.25">
      <c r="A1170" s="9" t="s">
        <v>2969</v>
      </c>
      <c r="B1170" s="18" t="s">
        <v>1796</v>
      </c>
      <c r="C1170" s="9" t="s">
        <v>9</v>
      </c>
      <c r="D1170" s="18" t="s">
        <v>1477</v>
      </c>
      <c r="E1170" s="20" t="s">
        <v>2546</v>
      </c>
      <c r="F1170" s="9" t="s">
        <v>8</v>
      </c>
      <c r="G1170" s="22">
        <v>35.35</v>
      </c>
      <c r="H1170" s="10">
        <v>0</v>
      </c>
      <c r="I1170" s="77">
        <f t="shared" si="25"/>
        <v>35.35</v>
      </c>
    </row>
    <row r="1171" spans="1:9" x14ac:dyDescent="0.25">
      <c r="A1171" s="9" t="s">
        <v>2969</v>
      </c>
      <c r="B1171" s="18" t="s">
        <v>1797</v>
      </c>
      <c r="C1171" s="9" t="s">
        <v>9</v>
      </c>
      <c r="D1171" s="18" t="s">
        <v>1477</v>
      </c>
      <c r="E1171" s="20" t="s">
        <v>2547</v>
      </c>
      <c r="F1171" s="9" t="s">
        <v>8</v>
      </c>
      <c r="G1171" s="22">
        <v>47.44</v>
      </c>
      <c r="H1171" s="10">
        <v>0</v>
      </c>
      <c r="I1171" s="77">
        <f t="shared" si="25"/>
        <v>47.44</v>
      </c>
    </row>
    <row r="1172" spans="1:9" x14ac:dyDescent="0.25">
      <c r="A1172" s="9" t="s">
        <v>2969</v>
      </c>
      <c r="B1172" s="18" t="s">
        <v>1798</v>
      </c>
      <c r="C1172" s="9" t="s">
        <v>9</v>
      </c>
      <c r="D1172" s="18" t="s">
        <v>1477</v>
      </c>
      <c r="E1172" s="20" t="s">
        <v>2548</v>
      </c>
      <c r="F1172" s="9" t="s">
        <v>8</v>
      </c>
      <c r="G1172" s="22">
        <v>61.4</v>
      </c>
      <c r="H1172" s="10">
        <v>0</v>
      </c>
      <c r="I1172" s="77">
        <f t="shared" si="25"/>
        <v>61.4</v>
      </c>
    </row>
    <row r="1173" spans="1:9" x14ac:dyDescent="0.25">
      <c r="A1173" s="9" t="s">
        <v>2969</v>
      </c>
      <c r="B1173" s="18" t="s">
        <v>1799</v>
      </c>
      <c r="C1173" s="9" t="s">
        <v>9</v>
      </c>
      <c r="D1173" s="18" t="s">
        <v>1477</v>
      </c>
      <c r="E1173" s="20" t="s">
        <v>2549</v>
      </c>
      <c r="F1173" s="9" t="s">
        <v>8</v>
      </c>
      <c r="G1173" s="22">
        <v>75</v>
      </c>
      <c r="H1173" s="10">
        <v>0</v>
      </c>
      <c r="I1173" s="77">
        <f t="shared" si="25"/>
        <v>75</v>
      </c>
    </row>
    <row r="1174" spans="1:9" x14ac:dyDescent="0.25">
      <c r="A1174" s="9" t="s">
        <v>2969</v>
      </c>
      <c r="B1174" s="18" t="s">
        <v>1800</v>
      </c>
      <c r="C1174" s="9" t="s">
        <v>9</v>
      </c>
      <c r="D1174" s="18" t="s">
        <v>1477</v>
      </c>
      <c r="E1174" s="20" t="s">
        <v>2550</v>
      </c>
      <c r="F1174" s="9" t="s">
        <v>8</v>
      </c>
      <c r="G1174" s="22">
        <v>18.059999999999999</v>
      </c>
      <c r="H1174" s="10">
        <v>0</v>
      </c>
      <c r="I1174" s="77">
        <f t="shared" si="25"/>
        <v>18.059999999999999</v>
      </c>
    </row>
    <row r="1175" spans="1:9" x14ac:dyDescent="0.25">
      <c r="A1175" s="9" t="s">
        <v>2969</v>
      </c>
      <c r="B1175" s="18" t="s">
        <v>1801</v>
      </c>
      <c r="C1175" s="9" t="s">
        <v>9</v>
      </c>
      <c r="D1175" s="18" t="s">
        <v>1477</v>
      </c>
      <c r="E1175" s="20" t="s">
        <v>2551</v>
      </c>
      <c r="F1175" s="9" t="s">
        <v>8</v>
      </c>
      <c r="G1175" s="22">
        <v>34.29</v>
      </c>
      <c r="H1175" s="10">
        <v>0</v>
      </c>
      <c r="I1175" s="77">
        <f t="shared" si="25"/>
        <v>34.29</v>
      </c>
    </row>
    <row r="1176" spans="1:9" x14ac:dyDescent="0.25">
      <c r="A1176" s="9" t="s">
        <v>2969</v>
      </c>
      <c r="B1176" s="18" t="s">
        <v>1802</v>
      </c>
      <c r="C1176" s="9" t="s">
        <v>9</v>
      </c>
      <c r="D1176" s="18" t="s">
        <v>1477</v>
      </c>
      <c r="E1176" s="20" t="s">
        <v>2552</v>
      </c>
      <c r="F1176" s="9" t="s">
        <v>8</v>
      </c>
      <c r="G1176" s="22">
        <v>46.03</v>
      </c>
      <c r="H1176" s="10">
        <v>0</v>
      </c>
      <c r="I1176" s="77">
        <f t="shared" si="25"/>
        <v>46.03</v>
      </c>
    </row>
    <row r="1177" spans="1:9" x14ac:dyDescent="0.25">
      <c r="A1177" s="9" t="s">
        <v>2969</v>
      </c>
      <c r="B1177" s="18" t="s">
        <v>1803</v>
      </c>
      <c r="C1177" s="9" t="s">
        <v>9</v>
      </c>
      <c r="D1177" s="18" t="s">
        <v>1477</v>
      </c>
      <c r="E1177" s="20" t="s">
        <v>2553</v>
      </c>
      <c r="F1177" s="9" t="s">
        <v>8</v>
      </c>
      <c r="G1177" s="22">
        <v>59.56</v>
      </c>
      <c r="H1177" s="10">
        <v>0</v>
      </c>
      <c r="I1177" s="77">
        <f t="shared" si="25"/>
        <v>59.56</v>
      </c>
    </row>
    <row r="1178" spans="1:9" x14ac:dyDescent="0.25">
      <c r="A1178" s="9" t="s">
        <v>2969</v>
      </c>
      <c r="B1178" s="18" t="s">
        <v>1804</v>
      </c>
      <c r="C1178" s="9" t="s">
        <v>9</v>
      </c>
      <c r="D1178" s="18" t="s">
        <v>1477</v>
      </c>
      <c r="E1178" s="20" t="s">
        <v>2554</v>
      </c>
      <c r="F1178" s="9" t="s">
        <v>8</v>
      </c>
      <c r="G1178" s="22">
        <v>73</v>
      </c>
      <c r="H1178" s="10">
        <v>0</v>
      </c>
      <c r="I1178" s="77">
        <f t="shared" si="25"/>
        <v>73</v>
      </c>
    </row>
    <row r="1179" spans="1:9" x14ac:dyDescent="0.25">
      <c r="A1179" s="9" t="s">
        <v>2969</v>
      </c>
      <c r="B1179" s="18" t="s">
        <v>1805</v>
      </c>
      <c r="C1179" s="9" t="s">
        <v>9</v>
      </c>
      <c r="D1179" s="18" t="s">
        <v>1477</v>
      </c>
      <c r="E1179" s="20" t="s">
        <v>2555</v>
      </c>
      <c r="F1179" s="9" t="s">
        <v>8</v>
      </c>
      <c r="G1179" s="22">
        <v>17.5</v>
      </c>
      <c r="H1179" s="10">
        <v>0</v>
      </c>
      <c r="I1179" s="77">
        <f t="shared" si="25"/>
        <v>17.5</v>
      </c>
    </row>
    <row r="1180" spans="1:9" x14ac:dyDescent="0.25">
      <c r="A1180" s="9" t="s">
        <v>2969</v>
      </c>
      <c r="B1180" s="18" t="s">
        <v>1806</v>
      </c>
      <c r="C1180" s="9" t="s">
        <v>9</v>
      </c>
      <c r="D1180" s="18" t="s">
        <v>1477</v>
      </c>
      <c r="E1180" s="20" t="s">
        <v>2556</v>
      </c>
      <c r="F1180" s="9" t="s">
        <v>8</v>
      </c>
      <c r="G1180" s="22">
        <v>33.28</v>
      </c>
      <c r="H1180" s="10">
        <v>0</v>
      </c>
      <c r="I1180" s="77">
        <f t="shared" si="25"/>
        <v>33.28</v>
      </c>
    </row>
    <row r="1181" spans="1:9" x14ac:dyDescent="0.25">
      <c r="A1181" s="9" t="s">
        <v>2969</v>
      </c>
      <c r="B1181" s="18" t="s">
        <v>1807</v>
      </c>
      <c r="C1181" s="9" t="s">
        <v>9</v>
      </c>
      <c r="D1181" s="18" t="s">
        <v>1477</v>
      </c>
      <c r="E1181" s="20" t="s">
        <v>2557</v>
      </c>
      <c r="F1181" s="9" t="s">
        <v>8</v>
      </c>
      <c r="G1181" s="22">
        <v>44.65</v>
      </c>
      <c r="H1181" s="10">
        <v>0</v>
      </c>
      <c r="I1181" s="77">
        <f t="shared" si="25"/>
        <v>44.65</v>
      </c>
    </row>
    <row r="1182" spans="1:9" x14ac:dyDescent="0.25">
      <c r="A1182" s="9" t="s">
        <v>2969</v>
      </c>
      <c r="B1182" s="18" t="s">
        <v>1808</v>
      </c>
      <c r="C1182" s="9" t="s">
        <v>9</v>
      </c>
      <c r="D1182" s="18" t="s">
        <v>1477</v>
      </c>
      <c r="E1182" s="20" t="s">
        <v>2558</v>
      </c>
      <c r="F1182" s="9" t="s">
        <v>8</v>
      </c>
      <c r="G1182" s="22">
        <v>57.78</v>
      </c>
      <c r="H1182" s="10">
        <v>0</v>
      </c>
      <c r="I1182" s="77">
        <f t="shared" si="25"/>
        <v>57.78</v>
      </c>
    </row>
    <row r="1183" spans="1:9" x14ac:dyDescent="0.25">
      <c r="A1183" s="9" t="s">
        <v>2969</v>
      </c>
      <c r="B1183" s="18" t="s">
        <v>1809</v>
      </c>
      <c r="C1183" s="9" t="s">
        <v>9</v>
      </c>
      <c r="D1183" s="18" t="s">
        <v>1477</v>
      </c>
      <c r="E1183" s="20" t="s">
        <v>2559</v>
      </c>
      <c r="F1183" s="9" t="s">
        <v>8</v>
      </c>
      <c r="G1183" s="22">
        <v>71</v>
      </c>
      <c r="H1183" s="10">
        <v>0</v>
      </c>
      <c r="I1183" s="77">
        <f t="shared" si="25"/>
        <v>71</v>
      </c>
    </row>
    <row r="1184" spans="1:9" x14ac:dyDescent="0.25">
      <c r="A1184" s="9" t="s">
        <v>2969</v>
      </c>
      <c r="B1184" s="18" t="s">
        <v>1810</v>
      </c>
      <c r="C1184" s="9" t="s">
        <v>9</v>
      </c>
      <c r="D1184" s="18" t="s">
        <v>1477</v>
      </c>
      <c r="E1184" s="20" t="s">
        <v>2560</v>
      </c>
      <c r="F1184" s="9" t="s">
        <v>8</v>
      </c>
      <c r="G1184" s="22">
        <v>16.98</v>
      </c>
      <c r="H1184" s="10">
        <v>0</v>
      </c>
      <c r="I1184" s="77">
        <f t="shared" si="25"/>
        <v>16.98</v>
      </c>
    </row>
    <row r="1185" spans="1:9" x14ac:dyDescent="0.25">
      <c r="A1185" s="9" t="s">
        <v>2969</v>
      </c>
      <c r="B1185" s="18" t="s">
        <v>1811</v>
      </c>
      <c r="C1185" s="9" t="s">
        <v>9</v>
      </c>
      <c r="D1185" s="18" t="s">
        <v>1477</v>
      </c>
      <c r="E1185" s="20" t="s">
        <v>2561</v>
      </c>
      <c r="F1185" s="9" t="s">
        <v>8</v>
      </c>
      <c r="G1185" s="22">
        <v>32.28</v>
      </c>
      <c r="H1185" s="10">
        <v>0</v>
      </c>
      <c r="I1185" s="77">
        <f t="shared" si="25"/>
        <v>32.28</v>
      </c>
    </row>
    <row r="1186" spans="1:9" x14ac:dyDescent="0.25">
      <c r="A1186" s="9" t="s">
        <v>2969</v>
      </c>
      <c r="B1186" s="18" t="s">
        <v>1812</v>
      </c>
      <c r="C1186" s="9" t="s">
        <v>9</v>
      </c>
      <c r="D1186" s="18" t="s">
        <v>1477</v>
      </c>
      <c r="E1186" s="20" t="s">
        <v>2562</v>
      </c>
      <c r="F1186" s="9" t="s">
        <v>8</v>
      </c>
      <c r="G1186" s="22">
        <v>43.31</v>
      </c>
      <c r="H1186" s="10">
        <v>0</v>
      </c>
      <c r="I1186" s="77">
        <f t="shared" si="25"/>
        <v>43.31</v>
      </c>
    </row>
    <row r="1187" spans="1:9" x14ac:dyDescent="0.25">
      <c r="A1187" s="9" t="s">
        <v>2969</v>
      </c>
      <c r="B1187" s="18" t="s">
        <v>1813</v>
      </c>
      <c r="C1187" s="9" t="s">
        <v>9</v>
      </c>
      <c r="D1187" s="18" t="s">
        <v>1477</v>
      </c>
      <c r="E1187" s="20" t="s">
        <v>2563</v>
      </c>
      <c r="F1187" s="9" t="s">
        <v>8</v>
      </c>
      <c r="G1187" s="22">
        <v>56.04</v>
      </c>
      <c r="H1187" s="10">
        <v>0</v>
      </c>
      <c r="I1187" s="77">
        <f t="shared" si="25"/>
        <v>56.04</v>
      </c>
    </row>
    <row r="1188" spans="1:9" x14ac:dyDescent="0.25">
      <c r="A1188" s="9" t="s">
        <v>2969</v>
      </c>
      <c r="B1188" s="18" t="s">
        <v>1814</v>
      </c>
      <c r="C1188" s="9" t="s">
        <v>9</v>
      </c>
      <c r="D1188" s="18" t="s">
        <v>1477</v>
      </c>
      <c r="E1188" s="20" t="s">
        <v>2564</v>
      </c>
      <c r="F1188" s="9" t="s">
        <v>8</v>
      </c>
      <c r="G1188" s="22">
        <v>68</v>
      </c>
      <c r="H1188" s="10">
        <v>0</v>
      </c>
      <c r="I1188" s="77">
        <f t="shared" si="25"/>
        <v>68</v>
      </c>
    </row>
    <row r="1189" spans="1:9" x14ac:dyDescent="0.25">
      <c r="A1189" s="9" t="s">
        <v>2969</v>
      </c>
      <c r="B1189" s="18" t="s">
        <v>1815</v>
      </c>
      <c r="C1189" s="9" t="s">
        <v>9</v>
      </c>
      <c r="D1189" s="18" t="s">
        <v>1477</v>
      </c>
      <c r="E1189" s="20" t="s">
        <v>2565</v>
      </c>
      <c r="F1189" s="9" t="s">
        <v>8</v>
      </c>
      <c r="G1189" s="22">
        <v>16.48</v>
      </c>
      <c r="H1189" s="10">
        <v>0</v>
      </c>
      <c r="I1189" s="77">
        <f t="shared" si="25"/>
        <v>16.48</v>
      </c>
    </row>
    <row r="1190" spans="1:9" x14ac:dyDescent="0.25">
      <c r="A1190" s="9" t="s">
        <v>2969</v>
      </c>
      <c r="B1190" s="18" t="s">
        <v>1816</v>
      </c>
      <c r="C1190" s="9" t="s">
        <v>9</v>
      </c>
      <c r="D1190" s="18" t="s">
        <v>1477</v>
      </c>
      <c r="E1190" s="20" t="s">
        <v>2566</v>
      </c>
      <c r="F1190" s="9" t="s">
        <v>8</v>
      </c>
      <c r="G1190" s="22">
        <v>31.29</v>
      </c>
      <c r="H1190" s="10">
        <v>0</v>
      </c>
      <c r="I1190" s="77">
        <f t="shared" si="25"/>
        <v>31.29</v>
      </c>
    </row>
    <row r="1191" spans="1:9" x14ac:dyDescent="0.25">
      <c r="A1191" s="9" t="s">
        <v>2969</v>
      </c>
      <c r="B1191" s="18" t="s">
        <v>1817</v>
      </c>
      <c r="C1191" s="9" t="s">
        <v>9</v>
      </c>
      <c r="D1191" s="18" t="s">
        <v>1477</v>
      </c>
      <c r="E1191" s="20" t="s">
        <v>2567</v>
      </c>
      <c r="F1191" s="9" t="s">
        <v>8</v>
      </c>
      <c r="G1191" s="22">
        <v>42</v>
      </c>
      <c r="H1191" s="10">
        <v>0</v>
      </c>
      <c r="I1191" s="77">
        <f t="shared" si="25"/>
        <v>42</v>
      </c>
    </row>
    <row r="1192" spans="1:9" x14ac:dyDescent="0.25">
      <c r="A1192" s="9" t="s">
        <v>2969</v>
      </c>
      <c r="B1192" s="18" t="s">
        <v>1818</v>
      </c>
      <c r="C1192" s="9" t="s">
        <v>9</v>
      </c>
      <c r="D1192" s="18" t="s">
        <v>1477</v>
      </c>
      <c r="E1192" s="20" t="s">
        <v>2568</v>
      </c>
      <c r="F1192" s="9" t="s">
        <v>8</v>
      </c>
      <c r="G1192" s="22">
        <v>54.36</v>
      </c>
      <c r="H1192" s="10">
        <v>0</v>
      </c>
      <c r="I1192" s="77">
        <f t="shared" si="25"/>
        <v>54.36</v>
      </c>
    </row>
    <row r="1193" spans="1:9" x14ac:dyDescent="0.25">
      <c r="A1193" s="9" t="s">
        <v>2969</v>
      </c>
      <c r="B1193" s="18" t="s">
        <v>1819</v>
      </c>
      <c r="C1193" s="9" t="s">
        <v>9</v>
      </c>
      <c r="D1193" s="18" t="s">
        <v>1477</v>
      </c>
      <c r="E1193" s="20" t="s">
        <v>2569</v>
      </c>
      <c r="F1193" s="9" t="s">
        <v>8</v>
      </c>
      <c r="G1193" s="22">
        <v>66</v>
      </c>
      <c r="H1193" s="10">
        <v>0</v>
      </c>
      <c r="I1193" s="77">
        <f t="shared" si="25"/>
        <v>66</v>
      </c>
    </row>
    <row r="1194" spans="1:9" ht="30" x14ac:dyDescent="0.25">
      <c r="A1194" s="9" t="s">
        <v>2969</v>
      </c>
      <c r="B1194" s="18" t="s">
        <v>1820</v>
      </c>
      <c r="C1194" s="9" t="s">
        <v>9</v>
      </c>
      <c r="D1194" s="18" t="s">
        <v>1477</v>
      </c>
      <c r="E1194" s="20" t="s">
        <v>2570</v>
      </c>
      <c r="F1194" s="9" t="s">
        <v>8</v>
      </c>
      <c r="G1194" s="22">
        <v>9.8800000000000008</v>
      </c>
      <c r="H1194" s="10">
        <v>0</v>
      </c>
      <c r="I1194" s="77">
        <f t="shared" si="25"/>
        <v>9.8800000000000008</v>
      </c>
    </row>
    <row r="1195" spans="1:9" ht="30" x14ac:dyDescent="0.25">
      <c r="A1195" s="9" t="s">
        <v>2969</v>
      </c>
      <c r="B1195" s="18" t="s">
        <v>1821</v>
      </c>
      <c r="C1195" s="9" t="s">
        <v>9</v>
      </c>
      <c r="D1195" s="18" t="s">
        <v>1477</v>
      </c>
      <c r="E1195" s="20" t="s">
        <v>2571</v>
      </c>
      <c r="F1195" s="9" t="s">
        <v>8</v>
      </c>
      <c r="G1195" s="22">
        <v>11.87</v>
      </c>
      <c r="H1195" s="10">
        <v>0</v>
      </c>
      <c r="I1195" s="77">
        <f t="shared" si="25"/>
        <v>11.87</v>
      </c>
    </row>
    <row r="1196" spans="1:9" ht="30" x14ac:dyDescent="0.25">
      <c r="A1196" s="9" t="s">
        <v>2969</v>
      </c>
      <c r="B1196" s="18" t="s">
        <v>1822</v>
      </c>
      <c r="C1196" s="9" t="s">
        <v>9</v>
      </c>
      <c r="D1196" s="18" t="s">
        <v>1477</v>
      </c>
      <c r="E1196" s="20" t="s">
        <v>2572</v>
      </c>
      <c r="F1196" s="9" t="s">
        <v>8</v>
      </c>
      <c r="G1196" s="22">
        <v>13.86</v>
      </c>
      <c r="H1196" s="10">
        <v>0</v>
      </c>
      <c r="I1196" s="77">
        <f t="shared" ref="I1196:I1233" si="26">(G1196)*(1-0)</f>
        <v>13.86</v>
      </c>
    </row>
    <row r="1197" spans="1:9" x14ac:dyDescent="0.25">
      <c r="A1197" s="9" t="s">
        <v>2969</v>
      </c>
      <c r="B1197" s="18" t="s">
        <v>1823</v>
      </c>
      <c r="C1197" s="9" t="s">
        <v>9</v>
      </c>
      <c r="D1197" s="18" t="s">
        <v>1477</v>
      </c>
      <c r="E1197" s="20" t="s">
        <v>2573</v>
      </c>
      <c r="F1197" s="9" t="s">
        <v>8</v>
      </c>
      <c r="G1197" s="22">
        <v>272</v>
      </c>
      <c r="H1197" s="10">
        <v>0</v>
      </c>
      <c r="I1197" s="77">
        <f t="shared" si="26"/>
        <v>272</v>
      </c>
    </row>
    <row r="1198" spans="1:9" x14ac:dyDescent="0.25">
      <c r="A1198" s="9" t="s">
        <v>2969</v>
      </c>
      <c r="B1198" s="18" t="s">
        <v>1824</v>
      </c>
      <c r="C1198" s="9" t="s">
        <v>9</v>
      </c>
      <c r="D1198" s="18" t="s">
        <v>1477</v>
      </c>
      <c r="E1198" s="20" t="s">
        <v>2574</v>
      </c>
      <c r="F1198" s="9" t="s">
        <v>8</v>
      </c>
      <c r="G1198" s="22">
        <v>272</v>
      </c>
      <c r="H1198" s="10">
        <v>0</v>
      </c>
      <c r="I1198" s="77">
        <f t="shared" si="26"/>
        <v>272</v>
      </c>
    </row>
    <row r="1199" spans="1:9" x14ac:dyDescent="0.25">
      <c r="A1199" s="9" t="s">
        <v>2969</v>
      </c>
      <c r="B1199" s="18" t="s">
        <v>1825</v>
      </c>
      <c r="C1199" s="9" t="s">
        <v>9</v>
      </c>
      <c r="D1199" s="18" t="s">
        <v>1477</v>
      </c>
      <c r="E1199" s="20" t="s">
        <v>2575</v>
      </c>
      <c r="F1199" s="9" t="s">
        <v>8</v>
      </c>
      <c r="G1199" s="22">
        <v>272</v>
      </c>
      <c r="H1199" s="10">
        <v>0</v>
      </c>
      <c r="I1199" s="77">
        <f t="shared" si="26"/>
        <v>272</v>
      </c>
    </row>
    <row r="1200" spans="1:9" x14ac:dyDescent="0.25">
      <c r="A1200" s="9" t="s">
        <v>2969</v>
      </c>
      <c r="B1200" s="18" t="s">
        <v>1826</v>
      </c>
      <c r="C1200" s="9" t="s">
        <v>9</v>
      </c>
      <c r="D1200" s="18" t="s">
        <v>1477</v>
      </c>
      <c r="E1200" s="20" t="s">
        <v>2576</v>
      </c>
      <c r="F1200" s="9" t="s">
        <v>8</v>
      </c>
      <c r="G1200" s="22">
        <v>272</v>
      </c>
      <c r="H1200" s="10">
        <v>0</v>
      </c>
      <c r="I1200" s="77">
        <f t="shared" si="26"/>
        <v>272</v>
      </c>
    </row>
    <row r="1201" spans="1:9" x14ac:dyDescent="0.25">
      <c r="A1201" s="9" t="s">
        <v>2969</v>
      </c>
      <c r="B1201" s="18" t="s">
        <v>1827</v>
      </c>
      <c r="C1201" s="9" t="s">
        <v>9</v>
      </c>
      <c r="D1201" s="18" t="s">
        <v>1477</v>
      </c>
      <c r="E1201" s="20" t="s">
        <v>2577</v>
      </c>
      <c r="F1201" s="9" t="s">
        <v>8</v>
      </c>
      <c r="G1201" s="22">
        <v>272</v>
      </c>
      <c r="H1201" s="10">
        <v>0</v>
      </c>
      <c r="I1201" s="77">
        <f t="shared" si="26"/>
        <v>272</v>
      </c>
    </row>
    <row r="1202" spans="1:9" x14ac:dyDescent="0.25">
      <c r="A1202" s="9" t="s">
        <v>2969</v>
      </c>
      <c r="B1202" s="18" t="s">
        <v>1828</v>
      </c>
      <c r="C1202" s="9" t="s">
        <v>9</v>
      </c>
      <c r="D1202" s="18" t="s">
        <v>1477</v>
      </c>
      <c r="E1202" s="20" t="s">
        <v>2578</v>
      </c>
      <c r="F1202" s="9" t="s">
        <v>8</v>
      </c>
      <c r="G1202" s="22">
        <v>272</v>
      </c>
      <c r="H1202" s="10">
        <v>0</v>
      </c>
      <c r="I1202" s="77">
        <f t="shared" si="26"/>
        <v>272</v>
      </c>
    </row>
    <row r="1203" spans="1:9" x14ac:dyDescent="0.25">
      <c r="A1203" s="9" t="s">
        <v>2969</v>
      </c>
      <c r="B1203" s="18" t="s">
        <v>1829</v>
      </c>
      <c r="C1203" s="9" t="s">
        <v>9</v>
      </c>
      <c r="D1203" s="18" t="s">
        <v>1477</v>
      </c>
      <c r="E1203" s="20" t="s">
        <v>2579</v>
      </c>
      <c r="F1203" s="9" t="s">
        <v>8</v>
      </c>
      <c r="G1203" s="22">
        <v>272</v>
      </c>
      <c r="H1203" s="10">
        <v>0</v>
      </c>
      <c r="I1203" s="77">
        <f t="shared" si="26"/>
        <v>272</v>
      </c>
    </row>
    <row r="1204" spans="1:9" x14ac:dyDescent="0.25">
      <c r="A1204" s="9" t="s">
        <v>2969</v>
      </c>
      <c r="B1204" s="18" t="s">
        <v>1830</v>
      </c>
      <c r="C1204" s="9" t="s">
        <v>9</v>
      </c>
      <c r="D1204" s="18" t="s">
        <v>1477</v>
      </c>
      <c r="E1204" s="20" t="s">
        <v>2580</v>
      </c>
      <c r="F1204" s="9" t="s">
        <v>8</v>
      </c>
      <c r="G1204" s="22">
        <v>272</v>
      </c>
      <c r="H1204" s="10">
        <v>0</v>
      </c>
      <c r="I1204" s="77">
        <f t="shared" si="26"/>
        <v>272</v>
      </c>
    </row>
    <row r="1205" spans="1:9" x14ac:dyDescent="0.25">
      <c r="A1205" s="9" t="s">
        <v>2969</v>
      </c>
      <c r="B1205" s="18" t="s">
        <v>1831</v>
      </c>
      <c r="C1205" s="9" t="s">
        <v>9</v>
      </c>
      <c r="D1205" s="18" t="s">
        <v>1477</v>
      </c>
      <c r="E1205" s="20" t="s">
        <v>2581</v>
      </c>
      <c r="F1205" s="9" t="s">
        <v>8</v>
      </c>
      <c r="G1205" s="22">
        <v>272</v>
      </c>
      <c r="H1205" s="10">
        <v>0</v>
      </c>
      <c r="I1205" s="77">
        <f t="shared" si="26"/>
        <v>272</v>
      </c>
    </row>
    <row r="1206" spans="1:9" x14ac:dyDescent="0.25">
      <c r="A1206" s="9" t="s">
        <v>2969</v>
      </c>
      <c r="B1206" s="18" t="s">
        <v>1832</v>
      </c>
      <c r="C1206" s="9" t="s">
        <v>9</v>
      </c>
      <c r="D1206" s="18" t="s">
        <v>1477</v>
      </c>
      <c r="E1206" s="20" t="s">
        <v>2582</v>
      </c>
      <c r="F1206" s="9" t="s">
        <v>8</v>
      </c>
      <c r="G1206" s="22">
        <v>272</v>
      </c>
      <c r="H1206" s="10">
        <v>0</v>
      </c>
      <c r="I1206" s="77">
        <f t="shared" si="26"/>
        <v>272</v>
      </c>
    </row>
    <row r="1207" spans="1:9" ht="60" x14ac:dyDescent="0.25">
      <c r="A1207" s="9" t="s">
        <v>2969</v>
      </c>
      <c r="B1207" s="18" t="s">
        <v>1833</v>
      </c>
      <c r="C1207" s="9" t="s">
        <v>9</v>
      </c>
      <c r="D1207" s="18" t="s">
        <v>1477</v>
      </c>
      <c r="E1207" s="20" t="s">
        <v>2583</v>
      </c>
      <c r="F1207" s="9" t="s">
        <v>8</v>
      </c>
      <c r="G1207" s="22">
        <v>5335</v>
      </c>
      <c r="H1207" s="10">
        <v>0</v>
      </c>
      <c r="I1207" s="77">
        <f t="shared" si="26"/>
        <v>5335</v>
      </c>
    </row>
    <row r="1208" spans="1:9" ht="120" x14ac:dyDescent="0.25">
      <c r="A1208" s="9" t="s">
        <v>2969</v>
      </c>
      <c r="B1208" s="18" t="s">
        <v>1834</v>
      </c>
      <c r="C1208" s="9" t="s">
        <v>9</v>
      </c>
      <c r="D1208" s="18" t="s">
        <v>1477</v>
      </c>
      <c r="E1208" s="20" t="s">
        <v>2584</v>
      </c>
      <c r="F1208" s="9" t="s">
        <v>8</v>
      </c>
      <c r="G1208" s="22">
        <v>18030</v>
      </c>
      <c r="H1208" s="10">
        <v>0</v>
      </c>
      <c r="I1208" s="77">
        <f t="shared" si="26"/>
        <v>18030</v>
      </c>
    </row>
    <row r="1209" spans="1:9" ht="45" x14ac:dyDescent="0.25">
      <c r="A1209" s="9" t="s">
        <v>2969</v>
      </c>
      <c r="B1209" s="18" t="s">
        <v>1835</v>
      </c>
      <c r="C1209" s="9" t="s">
        <v>9</v>
      </c>
      <c r="D1209" s="18" t="s">
        <v>1477</v>
      </c>
      <c r="E1209" s="20" t="s">
        <v>2585</v>
      </c>
      <c r="F1209" s="9" t="s">
        <v>8</v>
      </c>
      <c r="G1209" s="22">
        <v>149</v>
      </c>
      <c r="H1209" s="10">
        <v>0</v>
      </c>
      <c r="I1209" s="77">
        <f t="shared" si="26"/>
        <v>149</v>
      </c>
    </row>
    <row r="1210" spans="1:9" ht="30" x14ac:dyDescent="0.25">
      <c r="A1210" s="9" t="s">
        <v>2969</v>
      </c>
      <c r="B1210" s="18" t="s">
        <v>1836</v>
      </c>
      <c r="C1210" s="9" t="s">
        <v>9</v>
      </c>
      <c r="D1210" s="18" t="s">
        <v>1477</v>
      </c>
      <c r="E1210" s="20" t="s">
        <v>2586</v>
      </c>
      <c r="F1210" s="9" t="s">
        <v>8</v>
      </c>
      <c r="G1210" s="22">
        <v>315</v>
      </c>
      <c r="H1210" s="10">
        <v>0</v>
      </c>
      <c r="I1210" s="77">
        <f t="shared" si="26"/>
        <v>315</v>
      </c>
    </row>
    <row r="1211" spans="1:9" ht="45" x14ac:dyDescent="0.25">
      <c r="A1211" s="9" t="s">
        <v>2969</v>
      </c>
      <c r="B1211" s="18" t="s">
        <v>1837</v>
      </c>
      <c r="C1211" s="9" t="s">
        <v>9</v>
      </c>
      <c r="D1211" s="18" t="s">
        <v>1477</v>
      </c>
      <c r="E1211" s="20" t="s">
        <v>2587</v>
      </c>
      <c r="F1211" s="9" t="s">
        <v>8</v>
      </c>
      <c r="G1211" s="22">
        <v>80</v>
      </c>
      <c r="H1211" s="10">
        <v>0</v>
      </c>
      <c r="I1211" s="77">
        <f t="shared" si="26"/>
        <v>80</v>
      </c>
    </row>
    <row r="1212" spans="1:9" ht="75" x14ac:dyDescent="0.25">
      <c r="A1212" s="9" t="s">
        <v>2969</v>
      </c>
      <c r="B1212" s="18" t="s">
        <v>1838</v>
      </c>
      <c r="C1212" s="9" t="s">
        <v>9</v>
      </c>
      <c r="D1212" s="18" t="s">
        <v>1477</v>
      </c>
      <c r="E1212" s="20" t="s">
        <v>2588</v>
      </c>
      <c r="F1212" s="9" t="s">
        <v>8</v>
      </c>
      <c r="G1212" s="22">
        <v>1545</v>
      </c>
      <c r="H1212" s="10">
        <v>0</v>
      </c>
      <c r="I1212" s="77">
        <f t="shared" si="26"/>
        <v>1545</v>
      </c>
    </row>
    <row r="1213" spans="1:9" ht="90" x14ac:dyDescent="0.25">
      <c r="A1213" s="9" t="s">
        <v>2969</v>
      </c>
      <c r="B1213" s="18" t="s">
        <v>1839</v>
      </c>
      <c r="C1213" s="9" t="s">
        <v>9</v>
      </c>
      <c r="D1213" s="18" t="s">
        <v>1477</v>
      </c>
      <c r="E1213" s="20" t="s">
        <v>2589</v>
      </c>
      <c r="F1213" s="9" t="s">
        <v>8</v>
      </c>
      <c r="G1213" s="22">
        <v>10180</v>
      </c>
      <c r="H1213" s="10">
        <v>0</v>
      </c>
      <c r="I1213" s="77">
        <f t="shared" si="26"/>
        <v>10180</v>
      </c>
    </row>
    <row r="1214" spans="1:9" x14ac:dyDescent="0.25">
      <c r="A1214" s="9" t="s">
        <v>2969</v>
      </c>
      <c r="B1214" s="18" t="s">
        <v>1840</v>
      </c>
      <c r="C1214" s="9" t="s">
        <v>9</v>
      </c>
      <c r="D1214" s="18" t="s">
        <v>1477</v>
      </c>
      <c r="E1214" s="20" t="s">
        <v>2590</v>
      </c>
      <c r="F1214" s="9" t="s">
        <v>8</v>
      </c>
      <c r="G1214" s="22">
        <v>92</v>
      </c>
      <c r="H1214" s="10">
        <v>0</v>
      </c>
      <c r="I1214" s="77">
        <f t="shared" si="26"/>
        <v>92</v>
      </c>
    </row>
    <row r="1215" spans="1:9" x14ac:dyDescent="0.25">
      <c r="A1215" s="9" t="s">
        <v>2969</v>
      </c>
      <c r="B1215" s="18" t="s">
        <v>1841</v>
      </c>
      <c r="C1215" s="9" t="s">
        <v>9</v>
      </c>
      <c r="D1215" s="18" t="s">
        <v>1477</v>
      </c>
      <c r="E1215" s="20" t="s">
        <v>2591</v>
      </c>
      <c r="F1215" s="9" t="s">
        <v>8</v>
      </c>
      <c r="G1215" s="22">
        <v>80</v>
      </c>
      <c r="H1215" s="10">
        <v>0</v>
      </c>
      <c r="I1215" s="77">
        <f t="shared" si="26"/>
        <v>80</v>
      </c>
    </row>
    <row r="1216" spans="1:9" x14ac:dyDescent="0.25">
      <c r="A1216" s="9" t="s">
        <v>2969</v>
      </c>
      <c r="B1216" s="18" t="s">
        <v>1842</v>
      </c>
      <c r="C1216" s="9" t="s">
        <v>9</v>
      </c>
      <c r="D1216" s="18" t="s">
        <v>1477</v>
      </c>
      <c r="E1216" s="20" t="s">
        <v>2592</v>
      </c>
      <c r="F1216" s="9" t="s">
        <v>8</v>
      </c>
      <c r="G1216" s="22">
        <v>76</v>
      </c>
      <c r="H1216" s="10">
        <v>0</v>
      </c>
      <c r="I1216" s="77">
        <f t="shared" si="26"/>
        <v>76</v>
      </c>
    </row>
    <row r="1217" spans="1:9" x14ac:dyDescent="0.25">
      <c r="A1217" s="9" t="s">
        <v>2969</v>
      </c>
      <c r="B1217" s="18" t="s">
        <v>1843</v>
      </c>
      <c r="C1217" s="9" t="s">
        <v>9</v>
      </c>
      <c r="D1217" s="18" t="s">
        <v>1477</v>
      </c>
      <c r="E1217" s="20" t="s">
        <v>2593</v>
      </c>
      <c r="F1217" s="9" t="s">
        <v>8</v>
      </c>
      <c r="G1217" s="22">
        <v>119</v>
      </c>
      <c r="H1217" s="10">
        <v>0</v>
      </c>
      <c r="I1217" s="77">
        <f t="shared" si="26"/>
        <v>119</v>
      </c>
    </row>
    <row r="1218" spans="1:9" x14ac:dyDescent="0.25">
      <c r="A1218" s="9" t="s">
        <v>2969</v>
      </c>
      <c r="B1218" s="18" t="s">
        <v>1844</v>
      </c>
      <c r="C1218" s="9" t="s">
        <v>9</v>
      </c>
      <c r="D1218" s="18" t="s">
        <v>1477</v>
      </c>
      <c r="E1218" s="20" t="s">
        <v>2594</v>
      </c>
      <c r="F1218" s="9" t="s">
        <v>8</v>
      </c>
      <c r="G1218" s="22">
        <v>104</v>
      </c>
      <c r="H1218" s="10">
        <v>0</v>
      </c>
      <c r="I1218" s="77">
        <f t="shared" si="26"/>
        <v>104</v>
      </c>
    </row>
    <row r="1219" spans="1:9" x14ac:dyDescent="0.25">
      <c r="A1219" s="9" t="s">
        <v>2969</v>
      </c>
      <c r="B1219" s="18" t="s">
        <v>1845</v>
      </c>
      <c r="C1219" s="9" t="s">
        <v>9</v>
      </c>
      <c r="D1219" s="18" t="s">
        <v>1477</v>
      </c>
      <c r="E1219" s="20" t="s">
        <v>2595</v>
      </c>
      <c r="F1219" s="9" t="s">
        <v>8</v>
      </c>
      <c r="G1219" s="22">
        <v>99</v>
      </c>
      <c r="H1219" s="10">
        <v>0</v>
      </c>
      <c r="I1219" s="77">
        <f t="shared" si="26"/>
        <v>99</v>
      </c>
    </row>
    <row r="1220" spans="1:9" x14ac:dyDescent="0.25">
      <c r="A1220" s="9" t="s">
        <v>2969</v>
      </c>
      <c r="B1220" s="18" t="s">
        <v>1846</v>
      </c>
      <c r="C1220" s="9" t="s">
        <v>9</v>
      </c>
      <c r="D1220" s="18" t="s">
        <v>1477</v>
      </c>
      <c r="E1220" s="20" t="s">
        <v>2596</v>
      </c>
      <c r="F1220" s="9" t="s">
        <v>8</v>
      </c>
      <c r="G1220" s="22">
        <v>479</v>
      </c>
      <c r="H1220" s="10">
        <v>0</v>
      </c>
      <c r="I1220" s="77">
        <f t="shared" si="26"/>
        <v>479</v>
      </c>
    </row>
    <row r="1221" spans="1:9" x14ac:dyDescent="0.25">
      <c r="A1221" s="9" t="s">
        <v>2969</v>
      </c>
      <c r="B1221" s="18" t="s">
        <v>1847</v>
      </c>
      <c r="C1221" s="9" t="s">
        <v>9</v>
      </c>
      <c r="D1221" s="18" t="s">
        <v>1477</v>
      </c>
      <c r="E1221" s="20" t="s">
        <v>2597</v>
      </c>
      <c r="F1221" s="9" t="s">
        <v>8</v>
      </c>
      <c r="G1221" s="22">
        <v>375</v>
      </c>
      <c r="H1221" s="10">
        <v>0</v>
      </c>
      <c r="I1221" s="77">
        <f t="shared" si="26"/>
        <v>375</v>
      </c>
    </row>
    <row r="1222" spans="1:9" x14ac:dyDescent="0.25">
      <c r="A1222" s="9" t="s">
        <v>2969</v>
      </c>
      <c r="B1222" s="18" t="s">
        <v>1848</v>
      </c>
      <c r="C1222" s="9" t="s">
        <v>9</v>
      </c>
      <c r="D1222" s="18" t="s">
        <v>1477</v>
      </c>
      <c r="E1222" s="20" t="s">
        <v>2598</v>
      </c>
      <c r="F1222" s="9" t="s">
        <v>8</v>
      </c>
      <c r="G1222" s="22">
        <v>325</v>
      </c>
      <c r="H1222" s="10">
        <v>0</v>
      </c>
      <c r="I1222" s="77">
        <f t="shared" si="26"/>
        <v>325</v>
      </c>
    </row>
    <row r="1223" spans="1:9" x14ac:dyDescent="0.25">
      <c r="A1223" s="9" t="s">
        <v>2969</v>
      </c>
      <c r="B1223" s="18" t="s">
        <v>1849</v>
      </c>
      <c r="C1223" s="9" t="s">
        <v>9</v>
      </c>
      <c r="D1223" s="18" t="s">
        <v>1477</v>
      </c>
      <c r="E1223" s="20" t="s">
        <v>2599</v>
      </c>
      <c r="F1223" s="9" t="s">
        <v>8</v>
      </c>
      <c r="G1223" s="22">
        <v>622</v>
      </c>
      <c r="H1223" s="10">
        <v>0</v>
      </c>
      <c r="I1223" s="77">
        <f t="shared" si="26"/>
        <v>622</v>
      </c>
    </row>
    <row r="1224" spans="1:9" x14ac:dyDescent="0.25">
      <c r="A1224" s="9" t="s">
        <v>2969</v>
      </c>
      <c r="B1224" s="18" t="s">
        <v>1850</v>
      </c>
      <c r="C1224" s="9" t="s">
        <v>9</v>
      </c>
      <c r="D1224" s="18" t="s">
        <v>1477</v>
      </c>
      <c r="E1224" s="20" t="s">
        <v>2600</v>
      </c>
      <c r="F1224" s="9" t="s">
        <v>8</v>
      </c>
      <c r="G1224" s="22">
        <v>488</v>
      </c>
      <c r="H1224" s="10">
        <v>0</v>
      </c>
      <c r="I1224" s="77">
        <f t="shared" si="26"/>
        <v>488</v>
      </c>
    </row>
    <row r="1225" spans="1:9" x14ac:dyDescent="0.25">
      <c r="A1225" s="9" t="s">
        <v>2969</v>
      </c>
      <c r="B1225" s="18" t="s">
        <v>1851</v>
      </c>
      <c r="C1225" s="9" t="s">
        <v>9</v>
      </c>
      <c r="D1225" s="18" t="s">
        <v>1477</v>
      </c>
      <c r="E1225" s="20" t="s">
        <v>2601</v>
      </c>
      <c r="F1225" s="9" t="s">
        <v>8</v>
      </c>
      <c r="G1225" s="22">
        <v>423</v>
      </c>
      <c r="H1225" s="10">
        <v>0</v>
      </c>
      <c r="I1225" s="77">
        <f t="shared" si="26"/>
        <v>423</v>
      </c>
    </row>
    <row r="1226" spans="1:9" ht="30" x14ac:dyDescent="0.25">
      <c r="A1226" s="9" t="s">
        <v>2969</v>
      </c>
      <c r="B1226" s="18" t="s">
        <v>1852</v>
      </c>
      <c r="C1226" s="9" t="s">
        <v>9</v>
      </c>
      <c r="D1226" s="18" t="s">
        <v>1477</v>
      </c>
      <c r="E1226" s="20" t="s">
        <v>2602</v>
      </c>
      <c r="F1226" s="9" t="s">
        <v>8</v>
      </c>
      <c r="G1226" s="22">
        <v>13720</v>
      </c>
      <c r="H1226" s="10">
        <v>0</v>
      </c>
      <c r="I1226" s="77">
        <f t="shared" si="26"/>
        <v>13720</v>
      </c>
    </row>
    <row r="1227" spans="1:9" ht="45" x14ac:dyDescent="0.25">
      <c r="A1227" s="9" t="s">
        <v>2969</v>
      </c>
      <c r="B1227" s="18" t="s">
        <v>1853</v>
      </c>
      <c r="C1227" s="9" t="s">
        <v>9</v>
      </c>
      <c r="D1227" s="18" t="s">
        <v>1477</v>
      </c>
      <c r="E1227" s="20" t="s">
        <v>2603</v>
      </c>
      <c r="F1227" s="9" t="s">
        <v>8</v>
      </c>
      <c r="G1227" s="22">
        <v>50</v>
      </c>
      <c r="H1227" s="10">
        <v>0</v>
      </c>
      <c r="I1227" s="77">
        <f t="shared" si="26"/>
        <v>50</v>
      </c>
    </row>
    <row r="1228" spans="1:9" ht="45" x14ac:dyDescent="0.25">
      <c r="A1228" s="9" t="s">
        <v>2969</v>
      </c>
      <c r="B1228" s="18" t="s">
        <v>1854</v>
      </c>
      <c r="C1228" s="9" t="s">
        <v>9</v>
      </c>
      <c r="D1228" s="18" t="s">
        <v>1477</v>
      </c>
      <c r="E1228" s="20" t="s">
        <v>2603</v>
      </c>
      <c r="F1228" s="9" t="s">
        <v>8</v>
      </c>
      <c r="G1228" s="22">
        <v>50</v>
      </c>
      <c r="H1228" s="10">
        <v>0</v>
      </c>
      <c r="I1228" s="77">
        <f t="shared" si="26"/>
        <v>50</v>
      </c>
    </row>
    <row r="1229" spans="1:9" ht="45" x14ac:dyDescent="0.25">
      <c r="A1229" s="9" t="s">
        <v>2969</v>
      </c>
      <c r="B1229" s="18" t="s">
        <v>1855</v>
      </c>
      <c r="C1229" s="9" t="s">
        <v>9</v>
      </c>
      <c r="D1229" s="18" t="s">
        <v>1477</v>
      </c>
      <c r="E1229" s="20" t="s">
        <v>2603</v>
      </c>
      <c r="F1229" s="9" t="s">
        <v>8</v>
      </c>
      <c r="G1229" s="22">
        <v>50</v>
      </c>
      <c r="H1229" s="10">
        <v>0</v>
      </c>
      <c r="I1229" s="77">
        <f t="shared" si="26"/>
        <v>50</v>
      </c>
    </row>
    <row r="1230" spans="1:9" ht="30" x14ac:dyDescent="0.25">
      <c r="A1230" s="9" t="s">
        <v>2969</v>
      </c>
      <c r="B1230" s="18" t="s">
        <v>1856</v>
      </c>
      <c r="C1230" s="9" t="s">
        <v>9</v>
      </c>
      <c r="D1230" s="18" t="s">
        <v>1477</v>
      </c>
      <c r="E1230" s="20" t="s">
        <v>2604</v>
      </c>
      <c r="F1230" s="9" t="s">
        <v>8</v>
      </c>
      <c r="G1230" s="22">
        <v>6250</v>
      </c>
      <c r="H1230" s="10">
        <v>0</v>
      </c>
      <c r="I1230" s="77">
        <f t="shared" si="26"/>
        <v>6250</v>
      </c>
    </row>
    <row r="1231" spans="1:9" ht="60" x14ac:dyDescent="0.25">
      <c r="A1231" s="9" t="s">
        <v>2969</v>
      </c>
      <c r="B1231" s="18" t="s">
        <v>1857</v>
      </c>
      <c r="C1231" s="9" t="s">
        <v>9</v>
      </c>
      <c r="D1231" s="18" t="s">
        <v>1477</v>
      </c>
      <c r="E1231" s="20" t="s">
        <v>2605</v>
      </c>
      <c r="F1231" s="9" t="s">
        <v>8</v>
      </c>
      <c r="G1231" s="22">
        <v>526</v>
      </c>
      <c r="H1231" s="10">
        <v>0</v>
      </c>
      <c r="I1231" s="77">
        <f t="shared" si="26"/>
        <v>526</v>
      </c>
    </row>
    <row r="1232" spans="1:9" ht="60" x14ac:dyDescent="0.25">
      <c r="A1232" s="9" t="s">
        <v>2969</v>
      </c>
      <c r="B1232" s="18" t="s">
        <v>1858</v>
      </c>
      <c r="C1232" s="9" t="s">
        <v>9</v>
      </c>
      <c r="D1232" s="18" t="s">
        <v>1477</v>
      </c>
      <c r="E1232" s="20" t="s">
        <v>2606</v>
      </c>
      <c r="F1232" s="9" t="s">
        <v>8</v>
      </c>
      <c r="G1232" s="22">
        <v>2420</v>
      </c>
      <c r="H1232" s="10">
        <v>0</v>
      </c>
      <c r="I1232" s="77">
        <f t="shared" si="26"/>
        <v>2420</v>
      </c>
    </row>
    <row r="1233" spans="1:9" ht="75" x14ac:dyDescent="0.25">
      <c r="A1233" s="9" t="s">
        <v>2969</v>
      </c>
      <c r="B1233" s="18" t="s">
        <v>1859</v>
      </c>
      <c r="C1233" s="9" t="s">
        <v>9</v>
      </c>
      <c r="D1233" s="18" t="s">
        <v>1477</v>
      </c>
      <c r="E1233" s="20" t="s">
        <v>2607</v>
      </c>
      <c r="F1233" s="9" t="s">
        <v>8</v>
      </c>
      <c r="G1233" s="22">
        <v>609</v>
      </c>
      <c r="H1233" s="10">
        <v>0</v>
      </c>
      <c r="I1233" s="77">
        <f t="shared" si="26"/>
        <v>609</v>
      </c>
    </row>
    <row r="1234" spans="1:9" ht="60" x14ac:dyDescent="0.25">
      <c r="A1234" s="9" t="s">
        <v>2969</v>
      </c>
      <c r="B1234" s="18" t="s">
        <v>1860</v>
      </c>
      <c r="C1234" s="9" t="s">
        <v>9</v>
      </c>
      <c r="D1234" s="18" t="s">
        <v>1477</v>
      </c>
      <c r="E1234" s="20" t="s">
        <v>2608</v>
      </c>
      <c r="F1234" s="9" t="s">
        <v>8</v>
      </c>
      <c r="G1234" s="22">
        <v>3045</v>
      </c>
      <c r="H1234" s="10">
        <v>0</v>
      </c>
      <c r="I1234" s="77">
        <f t="shared" ref="I1234:I1256" si="27">(G1234)*(1-0)</f>
        <v>3045</v>
      </c>
    </row>
    <row r="1235" spans="1:9" ht="60" x14ac:dyDescent="0.25">
      <c r="A1235" s="9" t="s">
        <v>2969</v>
      </c>
      <c r="B1235" s="18" t="s">
        <v>1861</v>
      </c>
      <c r="C1235" s="9" t="s">
        <v>9</v>
      </c>
      <c r="D1235" s="18" t="s">
        <v>1477</v>
      </c>
      <c r="E1235" s="20" t="s">
        <v>2609</v>
      </c>
      <c r="F1235" s="9" t="s">
        <v>8</v>
      </c>
      <c r="G1235" s="22">
        <v>2780</v>
      </c>
      <c r="H1235" s="10">
        <v>0</v>
      </c>
      <c r="I1235" s="77">
        <f t="shared" si="27"/>
        <v>2780</v>
      </c>
    </row>
    <row r="1236" spans="1:9" ht="75" x14ac:dyDescent="0.25">
      <c r="A1236" s="9" t="s">
        <v>2969</v>
      </c>
      <c r="B1236" s="18" t="s">
        <v>1862</v>
      </c>
      <c r="C1236" s="9" t="s">
        <v>9</v>
      </c>
      <c r="D1236" s="18" t="s">
        <v>1477</v>
      </c>
      <c r="E1236" s="20" t="s">
        <v>2610</v>
      </c>
      <c r="F1236" s="9" t="s">
        <v>8</v>
      </c>
      <c r="G1236" s="22">
        <v>484</v>
      </c>
      <c r="H1236" s="10">
        <v>0</v>
      </c>
      <c r="I1236" s="77">
        <f t="shared" si="27"/>
        <v>484</v>
      </c>
    </row>
    <row r="1237" spans="1:9" ht="60" x14ac:dyDescent="0.25">
      <c r="A1237" s="9" t="s">
        <v>2969</v>
      </c>
      <c r="B1237" s="18" t="s">
        <v>1863</v>
      </c>
      <c r="C1237" s="9" t="s">
        <v>9</v>
      </c>
      <c r="D1237" s="18" t="s">
        <v>1477</v>
      </c>
      <c r="E1237" s="20" t="s">
        <v>2611</v>
      </c>
      <c r="F1237" s="9" t="s">
        <v>8</v>
      </c>
      <c r="G1237" s="22">
        <v>2120</v>
      </c>
      <c r="H1237" s="10">
        <v>0</v>
      </c>
      <c r="I1237" s="77">
        <f t="shared" si="27"/>
        <v>2120</v>
      </c>
    </row>
    <row r="1238" spans="1:9" ht="75" x14ac:dyDescent="0.25">
      <c r="A1238" s="9" t="s">
        <v>2969</v>
      </c>
      <c r="B1238" s="18" t="s">
        <v>1864</v>
      </c>
      <c r="C1238" s="9" t="s">
        <v>9</v>
      </c>
      <c r="D1238" s="18" t="s">
        <v>1477</v>
      </c>
      <c r="E1238" s="20" t="s">
        <v>2612</v>
      </c>
      <c r="F1238" s="9" t="s">
        <v>8</v>
      </c>
      <c r="G1238" s="22">
        <v>634</v>
      </c>
      <c r="H1238" s="10">
        <v>0</v>
      </c>
      <c r="I1238" s="77">
        <f t="shared" si="27"/>
        <v>634</v>
      </c>
    </row>
    <row r="1239" spans="1:9" ht="75" x14ac:dyDescent="0.25">
      <c r="A1239" s="9" t="s">
        <v>2969</v>
      </c>
      <c r="B1239" s="18" t="s">
        <v>1865</v>
      </c>
      <c r="C1239" s="9" t="s">
        <v>9</v>
      </c>
      <c r="D1239" s="18" t="s">
        <v>1477</v>
      </c>
      <c r="E1239" s="20" t="s">
        <v>2613</v>
      </c>
      <c r="F1239" s="9" t="s">
        <v>8</v>
      </c>
      <c r="G1239" s="22">
        <v>3100</v>
      </c>
      <c r="H1239" s="10">
        <v>0</v>
      </c>
      <c r="I1239" s="77">
        <f t="shared" si="27"/>
        <v>3100</v>
      </c>
    </row>
    <row r="1240" spans="1:9" ht="75" x14ac:dyDescent="0.25">
      <c r="A1240" s="9" t="s">
        <v>2969</v>
      </c>
      <c r="B1240" s="18" t="s">
        <v>1866</v>
      </c>
      <c r="C1240" s="9" t="s">
        <v>9</v>
      </c>
      <c r="D1240" s="18" t="s">
        <v>1477</v>
      </c>
      <c r="E1240" s="20" t="s">
        <v>2614</v>
      </c>
      <c r="F1240" s="9" t="s">
        <v>8</v>
      </c>
      <c r="G1240" s="22">
        <v>517</v>
      </c>
      <c r="H1240" s="10">
        <v>0</v>
      </c>
      <c r="I1240" s="77">
        <f t="shared" si="27"/>
        <v>517</v>
      </c>
    </row>
    <row r="1241" spans="1:9" ht="45" x14ac:dyDescent="0.25">
      <c r="A1241" s="9" t="s">
        <v>2969</v>
      </c>
      <c r="B1241" s="18" t="s">
        <v>1867</v>
      </c>
      <c r="C1241" s="9" t="s">
        <v>9</v>
      </c>
      <c r="D1241" s="18" t="s">
        <v>1477</v>
      </c>
      <c r="E1241" s="20" t="s">
        <v>2615</v>
      </c>
      <c r="F1241" s="9" t="s">
        <v>8</v>
      </c>
      <c r="G1241" s="22">
        <v>408</v>
      </c>
      <c r="H1241" s="10">
        <v>0</v>
      </c>
      <c r="I1241" s="77">
        <f t="shared" si="27"/>
        <v>408</v>
      </c>
    </row>
    <row r="1242" spans="1:9" ht="75" x14ac:dyDescent="0.25">
      <c r="A1242" s="9" t="s">
        <v>2969</v>
      </c>
      <c r="B1242" s="18" t="s">
        <v>1868</v>
      </c>
      <c r="C1242" s="9" t="s">
        <v>9</v>
      </c>
      <c r="D1242" s="18" t="s">
        <v>1477</v>
      </c>
      <c r="E1242" s="20" t="s">
        <v>2616</v>
      </c>
      <c r="F1242" s="9" t="s">
        <v>8</v>
      </c>
      <c r="G1242" s="22">
        <v>634</v>
      </c>
      <c r="H1242" s="10">
        <v>0</v>
      </c>
      <c r="I1242" s="77">
        <f t="shared" si="27"/>
        <v>634</v>
      </c>
    </row>
    <row r="1243" spans="1:9" ht="60" x14ac:dyDescent="0.25">
      <c r="A1243" s="9" t="s">
        <v>2969</v>
      </c>
      <c r="B1243" s="18" t="s">
        <v>1869</v>
      </c>
      <c r="C1243" s="9" t="s">
        <v>9</v>
      </c>
      <c r="D1243" s="18" t="s">
        <v>1477</v>
      </c>
      <c r="E1243" s="20" t="s">
        <v>2617</v>
      </c>
      <c r="F1243" s="9" t="s">
        <v>8</v>
      </c>
      <c r="G1243" s="22">
        <v>2870</v>
      </c>
      <c r="H1243" s="10">
        <v>0</v>
      </c>
      <c r="I1243" s="77">
        <f t="shared" si="27"/>
        <v>2870</v>
      </c>
    </row>
    <row r="1244" spans="1:9" ht="75" x14ac:dyDescent="0.25">
      <c r="A1244" s="9" t="s">
        <v>2969</v>
      </c>
      <c r="B1244" s="18" t="s">
        <v>1870</v>
      </c>
      <c r="C1244" s="9" t="s">
        <v>9</v>
      </c>
      <c r="D1244" s="18" t="s">
        <v>1477</v>
      </c>
      <c r="E1244" s="20" t="s">
        <v>2618</v>
      </c>
      <c r="F1244" s="9" t="s">
        <v>8</v>
      </c>
      <c r="G1244" s="22">
        <v>234</v>
      </c>
      <c r="H1244" s="10">
        <v>0</v>
      </c>
      <c r="I1244" s="77">
        <f t="shared" si="27"/>
        <v>234</v>
      </c>
    </row>
    <row r="1245" spans="1:9" ht="60" x14ac:dyDescent="0.25">
      <c r="A1245" s="9" t="s">
        <v>2969</v>
      </c>
      <c r="B1245" s="18" t="s">
        <v>1871</v>
      </c>
      <c r="C1245" s="9" t="s">
        <v>9</v>
      </c>
      <c r="D1245" s="18" t="s">
        <v>1477</v>
      </c>
      <c r="E1245" s="20" t="s">
        <v>2619</v>
      </c>
      <c r="F1245" s="9" t="s">
        <v>8</v>
      </c>
      <c r="G1245" s="22">
        <v>457</v>
      </c>
      <c r="H1245" s="10">
        <v>0</v>
      </c>
      <c r="I1245" s="77">
        <f t="shared" si="27"/>
        <v>457</v>
      </c>
    </row>
    <row r="1246" spans="1:9" x14ac:dyDescent="0.25">
      <c r="A1246" s="9" t="s">
        <v>2969</v>
      </c>
      <c r="B1246" s="18" t="s">
        <v>1872</v>
      </c>
      <c r="C1246" s="9" t="s">
        <v>9</v>
      </c>
      <c r="D1246" s="18" t="s">
        <v>1477</v>
      </c>
      <c r="E1246" s="20" t="s">
        <v>2620</v>
      </c>
      <c r="F1246" s="9" t="s">
        <v>8</v>
      </c>
      <c r="G1246" s="22">
        <v>280.60000000000002</v>
      </c>
      <c r="H1246" s="10">
        <v>0</v>
      </c>
      <c r="I1246" s="77">
        <f t="shared" si="27"/>
        <v>280.60000000000002</v>
      </c>
    </row>
    <row r="1247" spans="1:9" ht="30" x14ac:dyDescent="0.25">
      <c r="A1247" s="9" t="s">
        <v>2969</v>
      </c>
      <c r="B1247" s="18" t="s">
        <v>1873</v>
      </c>
      <c r="C1247" s="9" t="s">
        <v>9</v>
      </c>
      <c r="D1247" s="18" t="s">
        <v>1477</v>
      </c>
      <c r="E1247" s="20" t="s">
        <v>2621</v>
      </c>
      <c r="F1247" s="9" t="s">
        <v>8</v>
      </c>
      <c r="G1247" s="22">
        <v>342.47</v>
      </c>
      <c r="H1247" s="10">
        <v>0</v>
      </c>
      <c r="I1247" s="77">
        <f t="shared" si="27"/>
        <v>342.47</v>
      </c>
    </row>
    <row r="1248" spans="1:9" ht="30" x14ac:dyDescent="0.25">
      <c r="A1248" s="9" t="s">
        <v>2969</v>
      </c>
      <c r="B1248" s="18" t="s">
        <v>1874</v>
      </c>
      <c r="C1248" s="9" t="s">
        <v>9</v>
      </c>
      <c r="D1248" s="18" t="s">
        <v>1477</v>
      </c>
      <c r="E1248" s="20" t="s">
        <v>2622</v>
      </c>
      <c r="F1248" s="9" t="s">
        <v>8</v>
      </c>
      <c r="G1248" s="22">
        <v>337.3</v>
      </c>
      <c r="H1248" s="10">
        <v>0</v>
      </c>
      <c r="I1248" s="77">
        <f t="shared" si="27"/>
        <v>337.3</v>
      </c>
    </row>
    <row r="1249" spans="1:9" ht="30" x14ac:dyDescent="0.25">
      <c r="A1249" s="9" t="s">
        <v>2969</v>
      </c>
      <c r="B1249" s="18" t="s">
        <v>1875</v>
      </c>
      <c r="C1249" s="9" t="s">
        <v>9</v>
      </c>
      <c r="D1249" s="18" t="s">
        <v>1477</v>
      </c>
      <c r="E1249" s="20" t="s">
        <v>2623</v>
      </c>
      <c r="F1249" s="9" t="s">
        <v>8</v>
      </c>
      <c r="G1249" s="22">
        <v>399.17</v>
      </c>
      <c r="H1249" s="10">
        <v>0</v>
      </c>
      <c r="I1249" s="77">
        <f t="shared" si="27"/>
        <v>399.17</v>
      </c>
    </row>
    <row r="1250" spans="1:9" ht="30" x14ac:dyDescent="0.25">
      <c r="A1250" s="9" t="s">
        <v>2969</v>
      </c>
      <c r="B1250" s="18" t="s">
        <v>1876</v>
      </c>
      <c r="C1250" s="9" t="s">
        <v>9</v>
      </c>
      <c r="D1250" s="18" t="s">
        <v>1477</v>
      </c>
      <c r="E1250" s="20" t="s">
        <v>2624</v>
      </c>
      <c r="F1250" s="9" t="s">
        <v>8</v>
      </c>
      <c r="G1250" s="22">
        <v>341.53</v>
      </c>
      <c r="H1250" s="10">
        <v>0</v>
      </c>
      <c r="I1250" s="77">
        <f t="shared" si="27"/>
        <v>341.53</v>
      </c>
    </row>
    <row r="1251" spans="1:9" ht="30" x14ac:dyDescent="0.25">
      <c r="A1251" s="9" t="s">
        <v>2969</v>
      </c>
      <c r="B1251" s="18" t="s">
        <v>1877</v>
      </c>
      <c r="C1251" s="9" t="s">
        <v>9</v>
      </c>
      <c r="D1251" s="18" t="s">
        <v>1477</v>
      </c>
      <c r="E1251" s="20" t="s">
        <v>2625</v>
      </c>
      <c r="F1251" s="9" t="s">
        <v>8</v>
      </c>
      <c r="G1251" s="22">
        <v>403.41</v>
      </c>
      <c r="H1251" s="10">
        <v>0</v>
      </c>
      <c r="I1251" s="77">
        <f t="shared" si="27"/>
        <v>403.41</v>
      </c>
    </row>
    <row r="1252" spans="1:9" ht="30" x14ac:dyDescent="0.25">
      <c r="A1252" s="9" t="s">
        <v>2969</v>
      </c>
      <c r="B1252" s="18" t="s">
        <v>1878</v>
      </c>
      <c r="C1252" s="9" t="s">
        <v>9</v>
      </c>
      <c r="D1252" s="18" t="s">
        <v>1477</v>
      </c>
      <c r="E1252" s="20" t="s">
        <v>2626</v>
      </c>
      <c r="F1252" s="9" t="s">
        <v>8</v>
      </c>
      <c r="G1252" s="22">
        <v>398.23</v>
      </c>
      <c r="H1252" s="10">
        <v>0</v>
      </c>
      <c r="I1252" s="77">
        <f t="shared" si="27"/>
        <v>398.23</v>
      </c>
    </row>
    <row r="1253" spans="1:9" ht="30" x14ac:dyDescent="0.25">
      <c r="A1253" s="9" t="s">
        <v>2969</v>
      </c>
      <c r="B1253" s="18" t="s">
        <v>1879</v>
      </c>
      <c r="C1253" s="9" t="s">
        <v>9</v>
      </c>
      <c r="D1253" s="18" t="s">
        <v>1477</v>
      </c>
      <c r="E1253" s="20" t="s">
        <v>2627</v>
      </c>
      <c r="F1253" s="9" t="s">
        <v>8</v>
      </c>
      <c r="G1253" s="22">
        <v>460.11</v>
      </c>
      <c r="H1253" s="10">
        <v>0</v>
      </c>
      <c r="I1253" s="77">
        <f t="shared" si="27"/>
        <v>460.11</v>
      </c>
    </row>
    <row r="1254" spans="1:9" ht="60" x14ac:dyDescent="0.25">
      <c r="A1254" s="9" t="s">
        <v>2969</v>
      </c>
      <c r="B1254" s="18" t="s">
        <v>1880</v>
      </c>
      <c r="C1254" s="9" t="s">
        <v>9</v>
      </c>
      <c r="D1254" s="18" t="s">
        <v>1477</v>
      </c>
      <c r="E1254" s="20" t="s">
        <v>2628</v>
      </c>
      <c r="F1254" s="9" t="s">
        <v>8</v>
      </c>
      <c r="G1254" s="22">
        <v>185</v>
      </c>
      <c r="H1254" s="10">
        <v>0</v>
      </c>
      <c r="I1254" s="77">
        <f t="shared" si="27"/>
        <v>185</v>
      </c>
    </row>
    <row r="1255" spans="1:9" ht="60" x14ac:dyDescent="0.25">
      <c r="A1255" s="9" t="s">
        <v>2969</v>
      </c>
      <c r="B1255" s="18" t="s">
        <v>1881</v>
      </c>
      <c r="C1255" s="9" t="s">
        <v>9</v>
      </c>
      <c r="D1255" s="18" t="s">
        <v>1477</v>
      </c>
      <c r="E1255" s="20" t="s">
        <v>2629</v>
      </c>
      <c r="F1255" s="9" t="s">
        <v>8</v>
      </c>
      <c r="G1255" s="22">
        <v>120</v>
      </c>
      <c r="H1255" s="10">
        <v>0</v>
      </c>
      <c r="I1255" s="77">
        <f t="shared" si="27"/>
        <v>120</v>
      </c>
    </row>
    <row r="1256" spans="1:9" ht="60" x14ac:dyDescent="0.25">
      <c r="A1256" s="9" t="s">
        <v>2969</v>
      </c>
      <c r="B1256" s="18" t="s">
        <v>1882</v>
      </c>
      <c r="C1256" s="9" t="s">
        <v>9</v>
      </c>
      <c r="D1256" s="18" t="s">
        <v>1477</v>
      </c>
      <c r="E1256" s="20" t="s">
        <v>2630</v>
      </c>
      <c r="F1256" s="9" t="s">
        <v>8</v>
      </c>
      <c r="G1256" s="22">
        <v>155</v>
      </c>
      <c r="H1256" s="10">
        <v>0</v>
      </c>
      <c r="I1256" s="77">
        <f t="shared" si="27"/>
        <v>155</v>
      </c>
    </row>
    <row r="1257" spans="1:9" ht="75" x14ac:dyDescent="0.25">
      <c r="A1257" s="9" t="s">
        <v>2969</v>
      </c>
      <c r="B1257" s="18" t="s">
        <v>1883</v>
      </c>
      <c r="C1257" s="9" t="s">
        <v>9</v>
      </c>
      <c r="D1257" s="18" t="s">
        <v>1477</v>
      </c>
      <c r="E1257" s="20" t="s">
        <v>2631</v>
      </c>
      <c r="F1257" s="9" t="s">
        <v>8</v>
      </c>
      <c r="G1257" s="22">
        <v>634</v>
      </c>
      <c r="H1257" s="10">
        <v>0</v>
      </c>
      <c r="I1257" s="77">
        <f t="shared" ref="I1257:I1309" si="28">(G1257)*(1-0)</f>
        <v>634</v>
      </c>
    </row>
    <row r="1258" spans="1:9" ht="90" x14ac:dyDescent="0.25">
      <c r="A1258" s="9" t="s">
        <v>2969</v>
      </c>
      <c r="B1258" s="18" t="s">
        <v>1884</v>
      </c>
      <c r="C1258" s="9" t="s">
        <v>9</v>
      </c>
      <c r="D1258" s="18" t="s">
        <v>1477</v>
      </c>
      <c r="E1258" s="20" t="s">
        <v>2632</v>
      </c>
      <c r="F1258" s="9" t="s">
        <v>8</v>
      </c>
      <c r="G1258" s="22">
        <v>3905</v>
      </c>
      <c r="H1258" s="10">
        <v>0</v>
      </c>
      <c r="I1258" s="77">
        <f t="shared" si="28"/>
        <v>3905</v>
      </c>
    </row>
    <row r="1259" spans="1:9" ht="75" x14ac:dyDescent="0.25">
      <c r="A1259" s="9" t="s">
        <v>2969</v>
      </c>
      <c r="B1259" s="18" t="s">
        <v>1885</v>
      </c>
      <c r="C1259" s="9" t="s">
        <v>9</v>
      </c>
      <c r="D1259" s="18" t="s">
        <v>1477</v>
      </c>
      <c r="E1259" s="20" t="s">
        <v>2633</v>
      </c>
      <c r="F1259" s="9" t="s">
        <v>8</v>
      </c>
      <c r="G1259" s="22">
        <v>634</v>
      </c>
      <c r="H1259" s="10">
        <v>0</v>
      </c>
      <c r="I1259" s="77">
        <f t="shared" si="28"/>
        <v>634</v>
      </c>
    </row>
    <row r="1260" spans="1:9" ht="90" x14ac:dyDescent="0.25">
      <c r="A1260" s="9" t="s">
        <v>2969</v>
      </c>
      <c r="B1260" s="18" t="s">
        <v>1886</v>
      </c>
      <c r="C1260" s="9" t="s">
        <v>9</v>
      </c>
      <c r="D1260" s="18" t="s">
        <v>1477</v>
      </c>
      <c r="E1260" s="20" t="s">
        <v>2634</v>
      </c>
      <c r="F1260" s="9" t="s">
        <v>8</v>
      </c>
      <c r="G1260" s="22">
        <v>4415</v>
      </c>
      <c r="H1260" s="10">
        <v>0</v>
      </c>
      <c r="I1260" s="77">
        <f t="shared" si="28"/>
        <v>4415</v>
      </c>
    </row>
    <row r="1261" spans="1:9" ht="75" x14ac:dyDescent="0.25">
      <c r="A1261" s="9" t="s">
        <v>2969</v>
      </c>
      <c r="B1261" s="18" t="s">
        <v>1887</v>
      </c>
      <c r="C1261" s="9" t="s">
        <v>9</v>
      </c>
      <c r="D1261" s="18" t="s">
        <v>1477</v>
      </c>
      <c r="E1261" s="20" t="s">
        <v>2635</v>
      </c>
      <c r="F1261" s="9" t="s">
        <v>8</v>
      </c>
      <c r="G1261" s="22">
        <v>1515</v>
      </c>
      <c r="H1261" s="10">
        <v>0</v>
      </c>
      <c r="I1261" s="77">
        <f t="shared" si="28"/>
        <v>1515</v>
      </c>
    </row>
    <row r="1262" spans="1:9" ht="75" x14ac:dyDescent="0.25">
      <c r="A1262" s="9" t="s">
        <v>2969</v>
      </c>
      <c r="B1262" s="18" t="s">
        <v>1888</v>
      </c>
      <c r="C1262" s="9" t="s">
        <v>9</v>
      </c>
      <c r="D1262" s="18" t="s">
        <v>1477</v>
      </c>
      <c r="E1262" s="20" t="s">
        <v>2636</v>
      </c>
      <c r="F1262" s="9" t="s">
        <v>8</v>
      </c>
      <c r="G1262" s="22">
        <v>3905</v>
      </c>
      <c r="H1262" s="10">
        <v>0</v>
      </c>
      <c r="I1262" s="77">
        <f t="shared" si="28"/>
        <v>3905</v>
      </c>
    </row>
    <row r="1263" spans="1:9" ht="105" x14ac:dyDescent="0.25">
      <c r="A1263" s="9" t="s">
        <v>2969</v>
      </c>
      <c r="B1263" s="18" t="s">
        <v>1889</v>
      </c>
      <c r="C1263" s="9" t="s">
        <v>9</v>
      </c>
      <c r="D1263" s="18" t="s">
        <v>1477</v>
      </c>
      <c r="E1263" s="20" t="s">
        <v>2637</v>
      </c>
      <c r="F1263" s="9" t="s">
        <v>8</v>
      </c>
      <c r="G1263" s="22">
        <v>1130</v>
      </c>
      <c r="H1263" s="10">
        <v>0</v>
      </c>
      <c r="I1263" s="77">
        <f t="shared" si="28"/>
        <v>1130</v>
      </c>
    </row>
    <row r="1264" spans="1:9" x14ac:dyDescent="0.25">
      <c r="A1264" s="9" t="s">
        <v>2969</v>
      </c>
      <c r="B1264" s="18" t="s">
        <v>1890</v>
      </c>
      <c r="C1264" s="9" t="s">
        <v>9</v>
      </c>
      <c r="D1264" s="18" t="s">
        <v>1477</v>
      </c>
      <c r="E1264" s="20" t="s">
        <v>2638</v>
      </c>
      <c r="F1264" s="9" t="s">
        <v>8</v>
      </c>
      <c r="G1264" s="22">
        <v>311.31</v>
      </c>
      <c r="H1264" s="10">
        <v>0</v>
      </c>
      <c r="I1264" s="77">
        <f t="shared" si="28"/>
        <v>311.31</v>
      </c>
    </row>
    <row r="1265" spans="1:9" x14ac:dyDescent="0.25">
      <c r="A1265" s="9" t="s">
        <v>2969</v>
      </c>
      <c r="B1265" s="18" t="s">
        <v>1891</v>
      </c>
      <c r="C1265" s="9" t="s">
        <v>9</v>
      </c>
      <c r="D1265" s="18" t="s">
        <v>1477</v>
      </c>
      <c r="E1265" s="20" t="s">
        <v>2639</v>
      </c>
      <c r="F1265" s="9" t="s">
        <v>8</v>
      </c>
      <c r="G1265" s="22">
        <v>337.71</v>
      </c>
      <c r="H1265" s="10">
        <v>0</v>
      </c>
      <c r="I1265" s="77">
        <f t="shared" si="28"/>
        <v>337.71</v>
      </c>
    </row>
    <row r="1266" spans="1:9" x14ac:dyDescent="0.25">
      <c r="A1266" s="9" t="s">
        <v>2969</v>
      </c>
      <c r="B1266" s="24" t="s">
        <v>1892</v>
      </c>
      <c r="C1266" s="9" t="s">
        <v>9</v>
      </c>
      <c r="D1266" s="18" t="s">
        <v>1477</v>
      </c>
      <c r="E1266" s="20" t="s">
        <v>2640</v>
      </c>
      <c r="F1266" s="9" t="s">
        <v>8</v>
      </c>
      <c r="G1266" s="22">
        <v>360.19</v>
      </c>
      <c r="H1266" s="10">
        <v>0</v>
      </c>
      <c r="I1266" s="77">
        <f t="shared" si="28"/>
        <v>360.19</v>
      </c>
    </row>
    <row r="1267" spans="1:9" x14ac:dyDescent="0.25">
      <c r="A1267" s="9" t="s">
        <v>2969</v>
      </c>
      <c r="B1267" s="18" t="s">
        <v>1893</v>
      </c>
      <c r="C1267" s="9" t="s">
        <v>9</v>
      </c>
      <c r="D1267" s="18" t="s">
        <v>1477</v>
      </c>
      <c r="E1267" s="20" t="s">
        <v>2641</v>
      </c>
      <c r="F1267" s="9" t="s">
        <v>8</v>
      </c>
      <c r="G1267" s="22">
        <v>386.58</v>
      </c>
      <c r="H1267" s="10">
        <v>0</v>
      </c>
      <c r="I1267" s="77">
        <f t="shared" si="28"/>
        <v>386.58</v>
      </c>
    </row>
    <row r="1268" spans="1:9" x14ac:dyDescent="0.25">
      <c r="A1268" s="9" t="s">
        <v>2969</v>
      </c>
      <c r="B1268" s="18" t="s">
        <v>1894</v>
      </c>
      <c r="C1268" s="9" t="s">
        <v>9</v>
      </c>
      <c r="D1268" s="18" t="s">
        <v>1477</v>
      </c>
      <c r="E1268" s="20" t="s">
        <v>2642</v>
      </c>
      <c r="F1268" s="9" t="s">
        <v>8</v>
      </c>
      <c r="G1268" s="22">
        <v>157.13</v>
      </c>
      <c r="H1268" s="10">
        <v>0</v>
      </c>
      <c r="I1268" s="77">
        <f t="shared" si="28"/>
        <v>157.13</v>
      </c>
    </row>
    <row r="1269" spans="1:9" x14ac:dyDescent="0.25">
      <c r="A1269" s="9" t="s">
        <v>2969</v>
      </c>
      <c r="B1269" s="18" t="s">
        <v>1895</v>
      </c>
      <c r="C1269" s="9" t="s">
        <v>9</v>
      </c>
      <c r="D1269" s="18" t="s">
        <v>1477</v>
      </c>
      <c r="E1269" s="20" t="s">
        <v>2643</v>
      </c>
      <c r="F1269" s="9" t="s">
        <v>8</v>
      </c>
      <c r="G1269" s="22">
        <v>321.57</v>
      </c>
      <c r="H1269" s="10">
        <v>0</v>
      </c>
      <c r="I1269" s="77">
        <f t="shared" si="28"/>
        <v>321.57</v>
      </c>
    </row>
    <row r="1270" spans="1:9" x14ac:dyDescent="0.25">
      <c r="A1270" s="9" t="s">
        <v>2969</v>
      </c>
      <c r="B1270" s="18" t="s">
        <v>1896</v>
      </c>
      <c r="C1270" s="9" t="s">
        <v>9</v>
      </c>
      <c r="D1270" s="18" t="s">
        <v>1477</v>
      </c>
      <c r="E1270" s="20" t="s">
        <v>2644</v>
      </c>
      <c r="F1270" s="9" t="s">
        <v>8</v>
      </c>
      <c r="G1270" s="22">
        <v>345.32</v>
      </c>
      <c r="H1270" s="10">
        <v>0</v>
      </c>
      <c r="I1270" s="77">
        <f t="shared" si="28"/>
        <v>345.32</v>
      </c>
    </row>
    <row r="1271" spans="1:9" x14ac:dyDescent="0.25">
      <c r="A1271" s="9" t="s">
        <v>2969</v>
      </c>
      <c r="B1271" s="18" t="s">
        <v>1897</v>
      </c>
      <c r="C1271" s="9" t="s">
        <v>9</v>
      </c>
      <c r="D1271" s="18" t="s">
        <v>1477</v>
      </c>
      <c r="E1271" s="20" t="s">
        <v>2645</v>
      </c>
      <c r="F1271" s="9" t="s">
        <v>8</v>
      </c>
      <c r="G1271" s="22">
        <v>378.27</v>
      </c>
      <c r="H1271" s="10">
        <v>0</v>
      </c>
      <c r="I1271" s="77">
        <f t="shared" si="28"/>
        <v>378.27</v>
      </c>
    </row>
    <row r="1272" spans="1:9" x14ac:dyDescent="0.25">
      <c r="A1272" s="9" t="s">
        <v>2969</v>
      </c>
      <c r="B1272" s="18" t="s">
        <v>1898</v>
      </c>
      <c r="C1272" s="9" t="s">
        <v>9</v>
      </c>
      <c r="D1272" s="18" t="s">
        <v>1477</v>
      </c>
      <c r="E1272" s="20" t="s">
        <v>2646</v>
      </c>
      <c r="F1272" s="9" t="s">
        <v>8</v>
      </c>
      <c r="G1272" s="22">
        <v>402.02</v>
      </c>
      <c r="H1272" s="10">
        <v>0</v>
      </c>
      <c r="I1272" s="77">
        <f t="shared" si="28"/>
        <v>402.02</v>
      </c>
    </row>
    <row r="1273" spans="1:9" x14ac:dyDescent="0.25">
      <c r="A1273" s="9" t="s">
        <v>2969</v>
      </c>
      <c r="B1273" s="18" t="s">
        <v>1899</v>
      </c>
      <c r="C1273" s="9" t="s">
        <v>9</v>
      </c>
      <c r="D1273" s="18" t="s">
        <v>1477</v>
      </c>
      <c r="E1273" s="20" t="s">
        <v>2647</v>
      </c>
      <c r="F1273" s="9" t="s">
        <v>8</v>
      </c>
      <c r="G1273" s="22">
        <v>293.36</v>
      </c>
      <c r="H1273" s="10">
        <v>0</v>
      </c>
      <c r="I1273" s="77">
        <f t="shared" si="28"/>
        <v>293.36</v>
      </c>
    </row>
    <row r="1274" spans="1:9" x14ac:dyDescent="0.25">
      <c r="A1274" s="9" t="s">
        <v>2969</v>
      </c>
      <c r="B1274" s="18" t="s">
        <v>1900</v>
      </c>
      <c r="C1274" s="9" t="s">
        <v>9</v>
      </c>
      <c r="D1274" s="18" t="s">
        <v>1477</v>
      </c>
      <c r="E1274" s="20" t="s">
        <v>2648</v>
      </c>
      <c r="F1274" s="9" t="s">
        <v>8</v>
      </c>
      <c r="G1274" s="22">
        <v>317.12</v>
      </c>
      <c r="H1274" s="10">
        <v>0</v>
      </c>
      <c r="I1274" s="77">
        <f t="shared" si="28"/>
        <v>317.12</v>
      </c>
    </row>
    <row r="1275" spans="1:9" x14ac:dyDescent="0.25">
      <c r="A1275" s="9" t="s">
        <v>2969</v>
      </c>
      <c r="B1275" s="18" t="s">
        <v>1901</v>
      </c>
      <c r="C1275" s="9" t="s">
        <v>9</v>
      </c>
      <c r="D1275" s="18" t="s">
        <v>1477</v>
      </c>
      <c r="E1275" s="20" t="s">
        <v>2649</v>
      </c>
      <c r="F1275" s="9" t="s">
        <v>8</v>
      </c>
      <c r="G1275" s="22">
        <v>350.06</v>
      </c>
      <c r="H1275" s="10">
        <v>0</v>
      </c>
      <c r="I1275" s="77">
        <f t="shared" si="28"/>
        <v>350.06</v>
      </c>
    </row>
    <row r="1276" spans="1:9" x14ac:dyDescent="0.25">
      <c r="A1276" s="9" t="s">
        <v>2969</v>
      </c>
      <c r="B1276" s="18" t="s">
        <v>1902</v>
      </c>
      <c r="C1276" s="9" t="s">
        <v>9</v>
      </c>
      <c r="D1276" s="18" t="s">
        <v>1477</v>
      </c>
      <c r="E1276" s="20" t="s">
        <v>2650</v>
      </c>
      <c r="F1276" s="9" t="s">
        <v>8</v>
      </c>
      <c r="G1276" s="22">
        <v>373.82</v>
      </c>
      <c r="H1276" s="10">
        <v>0</v>
      </c>
      <c r="I1276" s="77">
        <f t="shared" si="28"/>
        <v>373.82</v>
      </c>
    </row>
    <row r="1277" spans="1:9" x14ac:dyDescent="0.25">
      <c r="A1277" s="9" t="s">
        <v>2969</v>
      </c>
      <c r="B1277" s="18" t="s">
        <v>1903</v>
      </c>
      <c r="C1277" s="9" t="s">
        <v>9</v>
      </c>
      <c r="D1277" s="18" t="s">
        <v>1477</v>
      </c>
      <c r="E1277" s="20" t="s">
        <v>2651</v>
      </c>
      <c r="F1277" s="9" t="s">
        <v>8</v>
      </c>
      <c r="G1277" s="22">
        <v>258.66000000000003</v>
      </c>
      <c r="H1277" s="10">
        <v>0</v>
      </c>
      <c r="I1277" s="77">
        <f t="shared" si="28"/>
        <v>258.66000000000003</v>
      </c>
    </row>
    <row r="1278" spans="1:9" x14ac:dyDescent="0.25">
      <c r="A1278" s="9" t="s">
        <v>2969</v>
      </c>
      <c r="B1278" s="18" t="s">
        <v>1904</v>
      </c>
      <c r="C1278" s="9" t="s">
        <v>9</v>
      </c>
      <c r="D1278" s="18" t="s">
        <v>1477</v>
      </c>
      <c r="E1278" s="20" t="s">
        <v>2652</v>
      </c>
      <c r="F1278" s="9" t="s">
        <v>8</v>
      </c>
      <c r="G1278" s="22">
        <v>282.42</v>
      </c>
      <c r="H1278" s="10">
        <v>0</v>
      </c>
      <c r="I1278" s="77">
        <f t="shared" si="28"/>
        <v>282.42</v>
      </c>
    </row>
    <row r="1279" spans="1:9" x14ac:dyDescent="0.25">
      <c r="A1279" s="9" t="s">
        <v>2969</v>
      </c>
      <c r="B1279" s="18" t="s">
        <v>1905</v>
      </c>
      <c r="C1279" s="9" t="s">
        <v>9</v>
      </c>
      <c r="D1279" s="18" t="s">
        <v>1477</v>
      </c>
      <c r="E1279" s="20" t="s">
        <v>2653</v>
      </c>
      <c r="F1279" s="9" t="s">
        <v>8</v>
      </c>
      <c r="G1279" s="22">
        <v>315.37</v>
      </c>
      <c r="H1279" s="10">
        <v>0</v>
      </c>
      <c r="I1279" s="77">
        <f t="shared" si="28"/>
        <v>315.37</v>
      </c>
    </row>
    <row r="1280" spans="1:9" x14ac:dyDescent="0.25">
      <c r="A1280" s="9" t="s">
        <v>2969</v>
      </c>
      <c r="B1280" s="18" t="s">
        <v>1906</v>
      </c>
      <c r="C1280" s="9" t="s">
        <v>9</v>
      </c>
      <c r="D1280" s="18" t="s">
        <v>1477</v>
      </c>
      <c r="E1280" s="20" t="s">
        <v>2654</v>
      </c>
      <c r="F1280" s="9" t="s">
        <v>8</v>
      </c>
      <c r="G1280" s="22">
        <v>339.13</v>
      </c>
      <c r="H1280" s="10">
        <v>0</v>
      </c>
      <c r="I1280" s="77">
        <f t="shared" si="28"/>
        <v>339.13</v>
      </c>
    </row>
    <row r="1281" spans="1:9" x14ac:dyDescent="0.25">
      <c r="A1281" s="9" t="s">
        <v>2969</v>
      </c>
      <c r="B1281" s="18" t="s">
        <v>1907</v>
      </c>
      <c r="C1281" s="9" t="s">
        <v>9</v>
      </c>
      <c r="D1281" s="18" t="s">
        <v>1477</v>
      </c>
      <c r="E1281" s="20" t="s">
        <v>2655</v>
      </c>
      <c r="F1281" s="9" t="s">
        <v>8</v>
      </c>
      <c r="G1281" s="22">
        <v>283.52</v>
      </c>
      <c r="H1281" s="10">
        <v>0</v>
      </c>
      <c r="I1281" s="77">
        <f t="shared" si="28"/>
        <v>283.52</v>
      </c>
    </row>
    <row r="1282" spans="1:9" x14ac:dyDescent="0.25">
      <c r="A1282" s="9" t="s">
        <v>2969</v>
      </c>
      <c r="B1282" s="18" t="s">
        <v>1908</v>
      </c>
      <c r="C1282" s="9" t="s">
        <v>9</v>
      </c>
      <c r="D1282" s="18" t="s">
        <v>1477</v>
      </c>
      <c r="E1282" s="20" t="s">
        <v>2656</v>
      </c>
      <c r="F1282" s="9" t="s">
        <v>8</v>
      </c>
      <c r="G1282" s="22">
        <v>307.27</v>
      </c>
      <c r="H1282" s="10">
        <v>0</v>
      </c>
      <c r="I1282" s="77">
        <f t="shared" si="28"/>
        <v>307.27</v>
      </c>
    </row>
    <row r="1283" spans="1:9" x14ac:dyDescent="0.25">
      <c r="A1283" s="9" t="s">
        <v>2969</v>
      </c>
      <c r="B1283" s="18" t="s">
        <v>1909</v>
      </c>
      <c r="C1283" s="9" t="s">
        <v>9</v>
      </c>
      <c r="D1283" s="18" t="s">
        <v>1477</v>
      </c>
      <c r="E1283" s="20" t="s">
        <v>2657</v>
      </c>
      <c r="F1283" s="9" t="s">
        <v>8</v>
      </c>
      <c r="G1283" s="22">
        <v>340.22</v>
      </c>
      <c r="H1283" s="10">
        <v>0</v>
      </c>
      <c r="I1283" s="77">
        <f t="shared" si="28"/>
        <v>340.22</v>
      </c>
    </row>
    <row r="1284" spans="1:9" x14ac:dyDescent="0.25">
      <c r="A1284" s="9" t="s">
        <v>2969</v>
      </c>
      <c r="B1284" s="18" t="s">
        <v>1910</v>
      </c>
      <c r="C1284" s="9" t="s">
        <v>9</v>
      </c>
      <c r="D1284" s="18" t="s">
        <v>1477</v>
      </c>
      <c r="E1284" s="20" t="s">
        <v>2658</v>
      </c>
      <c r="F1284" s="9" t="s">
        <v>8</v>
      </c>
      <c r="G1284" s="22">
        <v>363.97</v>
      </c>
      <c r="H1284" s="10">
        <v>0</v>
      </c>
      <c r="I1284" s="77">
        <f t="shared" si="28"/>
        <v>363.97</v>
      </c>
    </row>
    <row r="1285" spans="1:9" x14ac:dyDescent="0.25">
      <c r="A1285" s="9" t="s">
        <v>2969</v>
      </c>
      <c r="B1285" s="18" t="s">
        <v>1911</v>
      </c>
      <c r="C1285" s="9" t="s">
        <v>9</v>
      </c>
      <c r="D1285" s="18" t="s">
        <v>1477</v>
      </c>
      <c r="E1285" s="20" t="s">
        <v>2659</v>
      </c>
      <c r="F1285" s="9" t="s">
        <v>8</v>
      </c>
      <c r="G1285" s="22">
        <v>241.51</v>
      </c>
      <c r="H1285" s="10">
        <v>0</v>
      </c>
      <c r="I1285" s="77">
        <f t="shared" si="28"/>
        <v>241.51</v>
      </c>
    </row>
    <row r="1286" spans="1:9" x14ac:dyDescent="0.25">
      <c r="A1286" s="9" t="s">
        <v>2969</v>
      </c>
      <c r="B1286" s="18" t="s">
        <v>1912</v>
      </c>
      <c r="C1286" s="9" t="s">
        <v>9</v>
      </c>
      <c r="D1286" s="18" t="s">
        <v>1477</v>
      </c>
      <c r="E1286" s="20" t="s">
        <v>2660</v>
      </c>
      <c r="F1286" s="9" t="s">
        <v>8</v>
      </c>
      <c r="G1286" s="22">
        <v>285.72000000000003</v>
      </c>
      <c r="H1286" s="10">
        <v>0</v>
      </c>
      <c r="I1286" s="77">
        <f t="shared" si="28"/>
        <v>285.72000000000003</v>
      </c>
    </row>
    <row r="1287" spans="1:9" x14ac:dyDescent="0.25">
      <c r="A1287" s="9" t="s">
        <v>2969</v>
      </c>
      <c r="B1287" s="18" t="s">
        <v>1913</v>
      </c>
      <c r="C1287" s="9" t="s">
        <v>9</v>
      </c>
      <c r="D1287" s="18" t="s">
        <v>1477</v>
      </c>
      <c r="E1287" s="20" t="s">
        <v>2661</v>
      </c>
      <c r="F1287" s="9" t="s">
        <v>8</v>
      </c>
      <c r="G1287" s="22">
        <v>299.12</v>
      </c>
      <c r="H1287" s="10">
        <v>0</v>
      </c>
      <c r="I1287" s="77">
        <f t="shared" si="28"/>
        <v>299.12</v>
      </c>
    </row>
    <row r="1288" spans="1:9" x14ac:dyDescent="0.25">
      <c r="A1288" s="9" t="s">
        <v>2969</v>
      </c>
      <c r="B1288" s="18" t="s">
        <v>1914</v>
      </c>
      <c r="C1288" s="9" t="s">
        <v>9</v>
      </c>
      <c r="D1288" s="18" t="s">
        <v>1477</v>
      </c>
      <c r="E1288" s="20" t="s">
        <v>2662</v>
      </c>
      <c r="F1288" s="9" t="s">
        <v>8</v>
      </c>
      <c r="G1288" s="22">
        <v>343.34</v>
      </c>
      <c r="H1288" s="10">
        <v>0</v>
      </c>
      <c r="I1288" s="77">
        <f t="shared" si="28"/>
        <v>343.34</v>
      </c>
    </row>
    <row r="1289" spans="1:9" x14ac:dyDescent="0.25">
      <c r="A1289" s="9" t="s">
        <v>2969</v>
      </c>
      <c r="B1289" s="18" t="s">
        <v>1915</v>
      </c>
      <c r="C1289" s="9" t="s">
        <v>9</v>
      </c>
      <c r="D1289" s="18" t="s">
        <v>1477</v>
      </c>
      <c r="E1289" s="20" t="s">
        <v>2663</v>
      </c>
      <c r="F1289" s="9" t="s">
        <v>8</v>
      </c>
      <c r="G1289" s="22">
        <v>220.33</v>
      </c>
      <c r="H1289" s="10">
        <v>0</v>
      </c>
      <c r="I1289" s="77">
        <f t="shared" si="28"/>
        <v>220.33</v>
      </c>
    </row>
    <row r="1290" spans="1:9" x14ac:dyDescent="0.25">
      <c r="A1290" s="9" t="s">
        <v>2969</v>
      </c>
      <c r="B1290" s="18" t="s">
        <v>1916</v>
      </c>
      <c r="C1290" s="9" t="s">
        <v>9</v>
      </c>
      <c r="D1290" s="18" t="s">
        <v>1477</v>
      </c>
      <c r="E1290" s="20" t="s">
        <v>2664</v>
      </c>
      <c r="F1290" s="9" t="s">
        <v>8</v>
      </c>
      <c r="G1290" s="22">
        <v>264.54000000000002</v>
      </c>
      <c r="H1290" s="10">
        <v>0</v>
      </c>
      <c r="I1290" s="77">
        <f t="shared" si="28"/>
        <v>264.54000000000002</v>
      </c>
    </row>
    <row r="1291" spans="1:9" x14ac:dyDescent="0.25">
      <c r="A1291" s="9" t="s">
        <v>2969</v>
      </c>
      <c r="B1291" s="18" t="s">
        <v>1917</v>
      </c>
      <c r="C1291" s="9" t="s">
        <v>9</v>
      </c>
      <c r="D1291" s="18" t="s">
        <v>1477</v>
      </c>
      <c r="E1291" s="20" t="s">
        <v>2665</v>
      </c>
      <c r="F1291" s="9" t="s">
        <v>8</v>
      </c>
      <c r="G1291" s="22">
        <v>277.94</v>
      </c>
      <c r="H1291" s="10">
        <v>0</v>
      </c>
      <c r="I1291" s="77">
        <f t="shared" si="28"/>
        <v>277.94</v>
      </c>
    </row>
    <row r="1292" spans="1:9" x14ac:dyDescent="0.25">
      <c r="A1292" s="9" t="s">
        <v>2969</v>
      </c>
      <c r="B1292" s="18" t="s">
        <v>1918</v>
      </c>
      <c r="C1292" s="9" t="s">
        <v>9</v>
      </c>
      <c r="D1292" s="18" t="s">
        <v>1477</v>
      </c>
      <c r="E1292" s="20" t="s">
        <v>2666</v>
      </c>
      <c r="F1292" s="9" t="s">
        <v>8</v>
      </c>
      <c r="G1292" s="22">
        <v>322.14999999999998</v>
      </c>
      <c r="H1292" s="10">
        <v>0</v>
      </c>
      <c r="I1292" s="77">
        <f t="shared" si="28"/>
        <v>322.14999999999998</v>
      </c>
    </row>
    <row r="1293" spans="1:9" x14ac:dyDescent="0.25">
      <c r="A1293" s="9" t="s">
        <v>2969</v>
      </c>
      <c r="B1293" s="18" t="s">
        <v>1919</v>
      </c>
      <c r="C1293" s="9" t="s">
        <v>9</v>
      </c>
      <c r="D1293" s="18" t="s">
        <v>1477</v>
      </c>
      <c r="E1293" s="20" t="s">
        <v>2667</v>
      </c>
      <c r="F1293" s="9" t="s">
        <v>8</v>
      </c>
      <c r="G1293" s="22">
        <v>144.91</v>
      </c>
      <c r="H1293" s="10">
        <v>0</v>
      </c>
      <c r="I1293" s="77">
        <f t="shared" si="28"/>
        <v>144.91</v>
      </c>
    </row>
    <row r="1294" spans="1:9" x14ac:dyDescent="0.25">
      <c r="A1294" s="9" t="s">
        <v>2969</v>
      </c>
      <c r="B1294" s="18" t="s">
        <v>1920</v>
      </c>
      <c r="C1294" s="9" t="s">
        <v>9</v>
      </c>
      <c r="D1294" s="18" t="s">
        <v>1477</v>
      </c>
      <c r="E1294" s="20" t="s">
        <v>2668</v>
      </c>
      <c r="F1294" s="9" t="s">
        <v>8</v>
      </c>
      <c r="G1294" s="22">
        <v>196.23</v>
      </c>
      <c r="H1294" s="10">
        <v>0</v>
      </c>
      <c r="I1294" s="77">
        <f t="shared" si="28"/>
        <v>196.23</v>
      </c>
    </row>
    <row r="1295" spans="1:9" x14ac:dyDescent="0.25">
      <c r="A1295" s="9" t="s">
        <v>2969</v>
      </c>
      <c r="B1295" s="18" t="s">
        <v>1921</v>
      </c>
      <c r="C1295" s="9" t="s">
        <v>9</v>
      </c>
      <c r="D1295" s="18" t="s">
        <v>1477</v>
      </c>
      <c r="E1295" s="20" t="s">
        <v>2669</v>
      </c>
      <c r="F1295" s="9" t="s">
        <v>8</v>
      </c>
      <c r="G1295" s="22">
        <v>193.79</v>
      </c>
      <c r="H1295" s="10">
        <v>0</v>
      </c>
      <c r="I1295" s="77">
        <f t="shared" si="28"/>
        <v>193.79</v>
      </c>
    </row>
    <row r="1296" spans="1:9" x14ac:dyDescent="0.25">
      <c r="A1296" s="9" t="s">
        <v>2969</v>
      </c>
      <c r="B1296" s="18" t="s">
        <v>1922</v>
      </c>
      <c r="C1296" s="9" t="s">
        <v>9</v>
      </c>
      <c r="D1296" s="18" t="s">
        <v>1477</v>
      </c>
      <c r="E1296" s="20" t="s">
        <v>2670</v>
      </c>
      <c r="F1296" s="9" t="s">
        <v>8</v>
      </c>
      <c r="G1296" s="22">
        <v>245.1</v>
      </c>
      <c r="H1296" s="10">
        <v>0</v>
      </c>
      <c r="I1296" s="77">
        <f t="shared" si="28"/>
        <v>245.1</v>
      </c>
    </row>
    <row r="1297" spans="1:9" ht="45" x14ac:dyDescent="0.25">
      <c r="A1297" s="9" t="s">
        <v>2969</v>
      </c>
      <c r="B1297" s="18" t="s">
        <v>1923</v>
      </c>
      <c r="C1297" s="9" t="s">
        <v>9</v>
      </c>
      <c r="D1297" s="18" t="s">
        <v>1477</v>
      </c>
      <c r="E1297" s="20" t="s">
        <v>2671</v>
      </c>
      <c r="F1297" s="9" t="s">
        <v>8</v>
      </c>
      <c r="G1297" s="22">
        <v>76</v>
      </c>
      <c r="H1297" s="10">
        <v>0</v>
      </c>
      <c r="I1297" s="77">
        <f t="shared" si="28"/>
        <v>76</v>
      </c>
    </row>
    <row r="1298" spans="1:9" ht="45" x14ac:dyDescent="0.25">
      <c r="A1298" s="9" t="s">
        <v>2969</v>
      </c>
      <c r="B1298" s="18" t="s">
        <v>1924</v>
      </c>
      <c r="C1298" s="9" t="s">
        <v>9</v>
      </c>
      <c r="D1298" s="18" t="s">
        <v>1477</v>
      </c>
      <c r="E1298" s="20" t="s">
        <v>2672</v>
      </c>
      <c r="F1298" s="9" t="s">
        <v>8</v>
      </c>
      <c r="G1298" s="22">
        <v>98</v>
      </c>
      <c r="H1298" s="10">
        <v>0</v>
      </c>
      <c r="I1298" s="77">
        <f t="shared" si="28"/>
        <v>98</v>
      </c>
    </row>
    <row r="1299" spans="1:9" ht="60" x14ac:dyDescent="0.25">
      <c r="A1299" s="9" t="s">
        <v>2969</v>
      </c>
      <c r="B1299" s="18" t="s">
        <v>1925</v>
      </c>
      <c r="C1299" s="9" t="s">
        <v>9</v>
      </c>
      <c r="D1299" s="18" t="s">
        <v>1477</v>
      </c>
      <c r="E1299" s="20" t="s">
        <v>2673</v>
      </c>
      <c r="F1299" s="9" t="s">
        <v>8</v>
      </c>
      <c r="G1299" s="22">
        <v>115</v>
      </c>
      <c r="H1299" s="10">
        <v>0</v>
      </c>
      <c r="I1299" s="77">
        <f t="shared" si="28"/>
        <v>115</v>
      </c>
    </row>
    <row r="1300" spans="1:9" ht="45" x14ac:dyDescent="0.25">
      <c r="A1300" s="9" t="s">
        <v>2969</v>
      </c>
      <c r="B1300" s="18" t="s">
        <v>1926</v>
      </c>
      <c r="C1300" s="9" t="s">
        <v>9</v>
      </c>
      <c r="D1300" s="18" t="s">
        <v>1477</v>
      </c>
      <c r="E1300" s="20" t="s">
        <v>2674</v>
      </c>
      <c r="F1300" s="9" t="s">
        <v>8</v>
      </c>
      <c r="G1300" s="22">
        <v>98</v>
      </c>
      <c r="H1300" s="10">
        <v>0</v>
      </c>
      <c r="I1300" s="77">
        <f t="shared" si="28"/>
        <v>98</v>
      </c>
    </row>
    <row r="1301" spans="1:9" ht="45" x14ac:dyDescent="0.25">
      <c r="A1301" s="9" t="s">
        <v>2969</v>
      </c>
      <c r="B1301" s="18" t="s">
        <v>1927</v>
      </c>
      <c r="C1301" s="9" t="s">
        <v>9</v>
      </c>
      <c r="D1301" s="18" t="s">
        <v>1477</v>
      </c>
      <c r="E1301" s="20" t="s">
        <v>2675</v>
      </c>
      <c r="F1301" s="9" t="s">
        <v>8</v>
      </c>
      <c r="G1301" s="22">
        <v>115</v>
      </c>
      <c r="H1301" s="10">
        <v>0</v>
      </c>
      <c r="I1301" s="77">
        <f t="shared" si="28"/>
        <v>115</v>
      </c>
    </row>
    <row r="1302" spans="1:9" ht="60" x14ac:dyDescent="0.25">
      <c r="A1302" s="9" t="s">
        <v>2969</v>
      </c>
      <c r="B1302" s="18" t="s">
        <v>1928</v>
      </c>
      <c r="C1302" s="9" t="s">
        <v>9</v>
      </c>
      <c r="D1302" s="18" t="s">
        <v>1477</v>
      </c>
      <c r="E1302" s="20" t="s">
        <v>2676</v>
      </c>
      <c r="F1302" s="9" t="s">
        <v>8</v>
      </c>
      <c r="G1302" s="22">
        <v>55</v>
      </c>
      <c r="H1302" s="10">
        <v>0</v>
      </c>
      <c r="I1302" s="77">
        <f t="shared" si="28"/>
        <v>55</v>
      </c>
    </row>
    <row r="1303" spans="1:9" ht="60" x14ac:dyDescent="0.25">
      <c r="A1303" s="9" t="s">
        <v>2969</v>
      </c>
      <c r="B1303" s="18" t="s">
        <v>1929</v>
      </c>
      <c r="C1303" s="9" t="s">
        <v>9</v>
      </c>
      <c r="D1303" s="18" t="s">
        <v>1477</v>
      </c>
      <c r="E1303" s="20" t="s">
        <v>2677</v>
      </c>
      <c r="F1303" s="9" t="s">
        <v>8</v>
      </c>
      <c r="G1303" s="22">
        <v>35</v>
      </c>
      <c r="H1303" s="10">
        <v>0</v>
      </c>
      <c r="I1303" s="77">
        <f t="shared" si="28"/>
        <v>35</v>
      </c>
    </row>
    <row r="1304" spans="1:9" ht="60" x14ac:dyDescent="0.25">
      <c r="A1304" s="9" t="s">
        <v>2969</v>
      </c>
      <c r="B1304" s="18" t="s">
        <v>1930</v>
      </c>
      <c r="C1304" s="9" t="s">
        <v>9</v>
      </c>
      <c r="D1304" s="18" t="s">
        <v>1477</v>
      </c>
      <c r="E1304" s="20" t="s">
        <v>2678</v>
      </c>
      <c r="F1304" s="9" t="s">
        <v>8</v>
      </c>
      <c r="G1304" s="22">
        <v>45</v>
      </c>
      <c r="H1304" s="10">
        <v>0</v>
      </c>
      <c r="I1304" s="77">
        <f t="shared" si="28"/>
        <v>45</v>
      </c>
    </row>
    <row r="1305" spans="1:9" ht="60" x14ac:dyDescent="0.25">
      <c r="A1305" s="9" t="s">
        <v>2969</v>
      </c>
      <c r="B1305" s="18" t="s">
        <v>1931</v>
      </c>
      <c r="C1305" s="9" t="s">
        <v>9</v>
      </c>
      <c r="D1305" s="18" t="s">
        <v>1477</v>
      </c>
      <c r="E1305" s="20" t="s">
        <v>2679</v>
      </c>
      <c r="F1305" s="9" t="s">
        <v>8</v>
      </c>
      <c r="G1305" s="22">
        <v>35.75</v>
      </c>
      <c r="H1305" s="10">
        <v>0</v>
      </c>
      <c r="I1305" s="77">
        <f t="shared" si="28"/>
        <v>35.75</v>
      </c>
    </row>
    <row r="1306" spans="1:9" ht="60" x14ac:dyDescent="0.25">
      <c r="A1306" s="9" t="s">
        <v>2969</v>
      </c>
      <c r="B1306" s="18" t="s">
        <v>1932</v>
      </c>
      <c r="C1306" s="9" t="s">
        <v>9</v>
      </c>
      <c r="D1306" s="18" t="s">
        <v>1477</v>
      </c>
      <c r="E1306" s="20" t="s">
        <v>2680</v>
      </c>
      <c r="F1306" s="9" t="s">
        <v>8</v>
      </c>
      <c r="G1306" s="22">
        <v>46.75</v>
      </c>
      <c r="H1306" s="10">
        <v>0</v>
      </c>
      <c r="I1306" s="77">
        <f t="shared" si="28"/>
        <v>46.75</v>
      </c>
    </row>
    <row r="1307" spans="1:9" ht="60" x14ac:dyDescent="0.25">
      <c r="A1307" s="9" t="s">
        <v>2969</v>
      </c>
      <c r="B1307" s="18" t="s">
        <v>1933</v>
      </c>
      <c r="C1307" s="9" t="s">
        <v>9</v>
      </c>
      <c r="D1307" s="18" t="s">
        <v>1477</v>
      </c>
      <c r="E1307" s="20" t="s">
        <v>2681</v>
      </c>
      <c r="F1307" s="9" t="s">
        <v>8</v>
      </c>
      <c r="G1307" s="22">
        <v>56.5</v>
      </c>
      <c r="H1307" s="10">
        <v>0</v>
      </c>
      <c r="I1307" s="77">
        <f t="shared" si="28"/>
        <v>56.5</v>
      </c>
    </row>
    <row r="1308" spans="1:9" ht="30" x14ac:dyDescent="0.25">
      <c r="A1308" s="9" t="s">
        <v>2969</v>
      </c>
      <c r="B1308" s="18" t="s">
        <v>1934</v>
      </c>
      <c r="C1308" s="9" t="s">
        <v>9</v>
      </c>
      <c r="D1308" s="18" t="s">
        <v>1477</v>
      </c>
      <c r="E1308" s="20" t="s">
        <v>2682</v>
      </c>
      <c r="F1308" s="9" t="s">
        <v>8</v>
      </c>
      <c r="G1308" s="22">
        <v>91.25</v>
      </c>
      <c r="H1308" s="10">
        <v>0</v>
      </c>
      <c r="I1308" s="77">
        <f t="shared" si="28"/>
        <v>91.25</v>
      </c>
    </row>
    <row r="1309" spans="1:9" ht="30" x14ac:dyDescent="0.25">
      <c r="A1309" s="9" t="s">
        <v>2969</v>
      </c>
      <c r="B1309" s="18" t="s">
        <v>1935</v>
      </c>
      <c r="C1309" s="9" t="s">
        <v>9</v>
      </c>
      <c r="D1309" s="18" t="s">
        <v>1477</v>
      </c>
      <c r="E1309" s="20" t="s">
        <v>2683</v>
      </c>
      <c r="F1309" s="9" t="s">
        <v>8</v>
      </c>
      <c r="G1309" s="22">
        <v>275</v>
      </c>
      <c r="H1309" s="10">
        <v>0</v>
      </c>
      <c r="I1309" s="77">
        <f t="shared" si="28"/>
        <v>275</v>
      </c>
    </row>
    <row r="1310" spans="1:9" ht="30" x14ac:dyDescent="0.25">
      <c r="A1310" s="9" t="s">
        <v>2969</v>
      </c>
      <c r="B1310" s="18" t="s">
        <v>1936</v>
      </c>
      <c r="C1310" s="9" t="s">
        <v>9</v>
      </c>
      <c r="D1310" s="18" t="s">
        <v>1477</v>
      </c>
      <c r="E1310" s="20" t="s">
        <v>2684</v>
      </c>
      <c r="F1310" s="9" t="s">
        <v>8</v>
      </c>
      <c r="G1310" s="22">
        <v>465</v>
      </c>
      <c r="H1310" s="10">
        <v>0</v>
      </c>
      <c r="I1310" s="77">
        <f t="shared" ref="I1310:I1320" si="29">(G1310)*(1-0)</f>
        <v>465</v>
      </c>
    </row>
    <row r="1311" spans="1:9" ht="45" x14ac:dyDescent="0.25">
      <c r="A1311" s="9" t="s">
        <v>2969</v>
      </c>
      <c r="B1311" s="18" t="s">
        <v>1937</v>
      </c>
      <c r="C1311" s="9" t="s">
        <v>9</v>
      </c>
      <c r="D1311" s="18" t="s">
        <v>1477</v>
      </c>
      <c r="E1311" s="20" t="s">
        <v>2685</v>
      </c>
      <c r="F1311" s="9" t="s">
        <v>8</v>
      </c>
      <c r="G1311" s="22">
        <v>1895</v>
      </c>
      <c r="H1311" s="10">
        <v>0</v>
      </c>
      <c r="I1311" s="77">
        <f t="shared" si="29"/>
        <v>1895</v>
      </c>
    </row>
    <row r="1312" spans="1:9" x14ac:dyDescent="0.25">
      <c r="A1312" s="9" t="s">
        <v>2969</v>
      </c>
      <c r="B1312" s="18" t="s">
        <v>1938</v>
      </c>
      <c r="C1312" s="9" t="s">
        <v>9</v>
      </c>
      <c r="D1312" s="18" t="s">
        <v>1477</v>
      </c>
      <c r="E1312" s="20" t="s">
        <v>2686</v>
      </c>
      <c r="F1312" s="9" t="s">
        <v>8</v>
      </c>
      <c r="G1312" s="22">
        <v>4565</v>
      </c>
      <c r="H1312" s="10">
        <v>0</v>
      </c>
      <c r="I1312" s="77">
        <f t="shared" si="29"/>
        <v>4565</v>
      </c>
    </row>
    <row r="1313" spans="1:9" x14ac:dyDescent="0.25">
      <c r="A1313" s="9" t="s">
        <v>2969</v>
      </c>
      <c r="B1313" s="18" t="s">
        <v>1939</v>
      </c>
      <c r="C1313" s="9" t="s">
        <v>9</v>
      </c>
      <c r="D1313" s="18" t="s">
        <v>1477</v>
      </c>
      <c r="E1313" s="20" t="s">
        <v>2687</v>
      </c>
      <c r="F1313" s="9" t="s">
        <v>8</v>
      </c>
      <c r="G1313" s="22">
        <v>8585</v>
      </c>
      <c r="H1313" s="10">
        <v>0</v>
      </c>
      <c r="I1313" s="77">
        <f t="shared" si="29"/>
        <v>8585</v>
      </c>
    </row>
    <row r="1314" spans="1:9" x14ac:dyDescent="0.25">
      <c r="A1314" s="9" t="s">
        <v>2969</v>
      </c>
      <c r="B1314" s="18" t="s">
        <v>1940</v>
      </c>
      <c r="C1314" s="9" t="s">
        <v>9</v>
      </c>
      <c r="D1314" s="18" t="s">
        <v>1477</v>
      </c>
      <c r="E1314" s="20" t="s">
        <v>2688</v>
      </c>
      <c r="F1314" s="9" t="s">
        <v>8</v>
      </c>
      <c r="G1314" s="22">
        <v>1260</v>
      </c>
      <c r="H1314" s="10">
        <v>0</v>
      </c>
      <c r="I1314" s="77">
        <f t="shared" si="29"/>
        <v>1260</v>
      </c>
    </row>
    <row r="1315" spans="1:9" x14ac:dyDescent="0.25">
      <c r="A1315" s="9" t="s">
        <v>2969</v>
      </c>
      <c r="B1315" s="18" t="s">
        <v>1941</v>
      </c>
      <c r="C1315" s="9" t="s">
        <v>9</v>
      </c>
      <c r="D1315" s="18" t="s">
        <v>1477</v>
      </c>
      <c r="E1315" s="20" t="s">
        <v>2689</v>
      </c>
      <c r="F1315" s="9" t="s">
        <v>8</v>
      </c>
      <c r="G1315" s="22">
        <v>12245</v>
      </c>
      <c r="H1315" s="10">
        <v>0</v>
      </c>
      <c r="I1315" s="77">
        <f t="shared" si="29"/>
        <v>12245</v>
      </c>
    </row>
    <row r="1316" spans="1:9" x14ac:dyDescent="0.25">
      <c r="A1316" s="9" t="s">
        <v>2969</v>
      </c>
      <c r="B1316" s="18" t="s">
        <v>1942</v>
      </c>
      <c r="C1316" s="9" t="s">
        <v>9</v>
      </c>
      <c r="D1316" s="18" t="s">
        <v>1477</v>
      </c>
      <c r="E1316" s="20" t="s">
        <v>2690</v>
      </c>
      <c r="F1316" s="9" t="s">
        <v>8</v>
      </c>
      <c r="G1316" s="22">
        <v>15485</v>
      </c>
      <c r="H1316" s="10">
        <v>0</v>
      </c>
      <c r="I1316" s="77">
        <f t="shared" si="29"/>
        <v>15485</v>
      </c>
    </row>
    <row r="1317" spans="1:9" x14ac:dyDescent="0.25">
      <c r="A1317" s="9" t="s">
        <v>2969</v>
      </c>
      <c r="B1317" s="18" t="s">
        <v>1943</v>
      </c>
      <c r="C1317" s="9" t="s">
        <v>9</v>
      </c>
      <c r="D1317" s="18" t="s">
        <v>1477</v>
      </c>
      <c r="E1317" s="20" t="s">
        <v>2691</v>
      </c>
      <c r="F1317" s="9" t="s">
        <v>8</v>
      </c>
      <c r="G1317" s="22">
        <v>18425</v>
      </c>
      <c r="H1317" s="10">
        <v>0</v>
      </c>
      <c r="I1317" s="77">
        <f t="shared" si="29"/>
        <v>18425</v>
      </c>
    </row>
    <row r="1318" spans="1:9" x14ac:dyDescent="0.25">
      <c r="A1318" s="9" t="s">
        <v>2969</v>
      </c>
      <c r="B1318" s="18" t="s">
        <v>1944</v>
      </c>
      <c r="C1318" s="9" t="s">
        <v>9</v>
      </c>
      <c r="D1318" s="18" t="s">
        <v>1477</v>
      </c>
      <c r="E1318" s="20" t="s">
        <v>2692</v>
      </c>
      <c r="F1318" s="9" t="s">
        <v>8</v>
      </c>
      <c r="G1318" s="22">
        <v>2400</v>
      </c>
      <c r="H1318" s="10">
        <v>0</v>
      </c>
      <c r="I1318" s="77">
        <f t="shared" si="29"/>
        <v>2400</v>
      </c>
    </row>
    <row r="1319" spans="1:9" ht="45" x14ac:dyDescent="0.25">
      <c r="A1319" s="9" t="s">
        <v>2969</v>
      </c>
      <c r="B1319" s="18" t="s">
        <v>1945</v>
      </c>
      <c r="C1319" s="9" t="s">
        <v>9</v>
      </c>
      <c r="D1319" s="18" t="s">
        <v>1477</v>
      </c>
      <c r="E1319" s="20" t="s">
        <v>2693</v>
      </c>
      <c r="F1319" s="9" t="s">
        <v>8</v>
      </c>
      <c r="G1319" s="22">
        <v>129</v>
      </c>
      <c r="H1319" s="10">
        <v>0</v>
      </c>
      <c r="I1319" s="77">
        <f t="shared" si="29"/>
        <v>129</v>
      </c>
    </row>
    <row r="1320" spans="1:9" ht="60" x14ac:dyDescent="0.25">
      <c r="A1320" s="9" t="s">
        <v>2969</v>
      </c>
      <c r="B1320" s="18" t="s">
        <v>1946</v>
      </c>
      <c r="C1320" s="9" t="s">
        <v>9</v>
      </c>
      <c r="D1320" s="18" t="s">
        <v>1477</v>
      </c>
      <c r="E1320" s="20" t="s">
        <v>2694</v>
      </c>
      <c r="F1320" s="9" t="s">
        <v>8</v>
      </c>
      <c r="G1320" s="22">
        <v>2665</v>
      </c>
      <c r="H1320" s="10">
        <v>0</v>
      </c>
      <c r="I1320" s="77">
        <f t="shared" si="29"/>
        <v>2665</v>
      </c>
    </row>
    <row r="1321" spans="1:9" ht="60" x14ac:dyDescent="0.25">
      <c r="A1321" s="9" t="s">
        <v>2969</v>
      </c>
      <c r="B1321" s="18" t="s">
        <v>1947</v>
      </c>
      <c r="C1321" s="9" t="s">
        <v>9</v>
      </c>
      <c r="D1321" s="18" t="s">
        <v>1477</v>
      </c>
      <c r="E1321" s="20" t="s">
        <v>2695</v>
      </c>
      <c r="F1321" s="9" t="s">
        <v>8</v>
      </c>
      <c r="G1321" s="22">
        <v>1545</v>
      </c>
      <c r="H1321" s="10">
        <v>0</v>
      </c>
      <c r="I1321" s="77">
        <f t="shared" ref="I1321:I1337" si="30">(G1321)*(1-0)</f>
        <v>1545</v>
      </c>
    </row>
    <row r="1322" spans="1:9" x14ac:dyDescent="0.25">
      <c r="A1322" s="9" t="s">
        <v>2969</v>
      </c>
      <c r="B1322" s="18" t="s">
        <v>1948</v>
      </c>
      <c r="C1322" s="9" t="s">
        <v>9</v>
      </c>
      <c r="D1322" s="18" t="s">
        <v>1477</v>
      </c>
      <c r="E1322" s="20" t="s">
        <v>2696</v>
      </c>
      <c r="F1322" s="9" t="s">
        <v>8</v>
      </c>
      <c r="G1322" s="22">
        <v>175</v>
      </c>
      <c r="H1322" s="10">
        <v>0</v>
      </c>
      <c r="I1322" s="77">
        <f t="shared" si="30"/>
        <v>175</v>
      </c>
    </row>
    <row r="1323" spans="1:9" ht="45" x14ac:dyDescent="0.25">
      <c r="A1323" s="9" t="s">
        <v>2969</v>
      </c>
      <c r="B1323" s="18" t="s">
        <v>3078</v>
      </c>
      <c r="C1323" s="9" t="s">
        <v>9</v>
      </c>
      <c r="D1323" s="18" t="s">
        <v>1477</v>
      </c>
      <c r="E1323" s="20" t="s">
        <v>3202</v>
      </c>
      <c r="F1323" s="9" t="s">
        <v>8</v>
      </c>
      <c r="G1323" s="22">
        <v>64.94</v>
      </c>
      <c r="H1323" s="10">
        <v>0</v>
      </c>
      <c r="I1323" s="77">
        <f t="shared" si="30"/>
        <v>64.94</v>
      </c>
    </row>
    <row r="1324" spans="1:9" ht="75" x14ac:dyDescent="0.25">
      <c r="A1324" s="9" t="s">
        <v>2969</v>
      </c>
      <c r="B1324" s="18" t="s">
        <v>1949</v>
      </c>
      <c r="C1324" s="9" t="s">
        <v>9</v>
      </c>
      <c r="D1324" s="18" t="s">
        <v>1477</v>
      </c>
      <c r="E1324" s="20" t="s">
        <v>2697</v>
      </c>
      <c r="F1324" s="9" t="s">
        <v>8</v>
      </c>
      <c r="G1324" s="22">
        <v>40</v>
      </c>
      <c r="H1324" s="10">
        <v>0</v>
      </c>
      <c r="I1324" s="77">
        <f t="shared" si="30"/>
        <v>40</v>
      </c>
    </row>
    <row r="1325" spans="1:9" ht="75" x14ac:dyDescent="0.25">
      <c r="A1325" s="9" t="s">
        <v>2969</v>
      </c>
      <c r="B1325" s="18" t="s">
        <v>1950</v>
      </c>
      <c r="C1325" s="9" t="s">
        <v>9</v>
      </c>
      <c r="D1325" s="18" t="s">
        <v>1477</v>
      </c>
      <c r="E1325" s="20" t="s">
        <v>2698</v>
      </c>
      <c r="F1325" s="9" t="s">
        <v>8</v>
      </c>
      <c r="G1325" s="22">
        <v>33</v>
      </c>
      <c r="H1325" s="10">
        <v>0</v>
      </c>
      <c r="I1325" s="77">
        <f t="shared" si="30"/>
        <v>33</v>
      </c>
    </row>
    <row r="1326" spans="1:9" ht="75" x14ac:dyDescent="0.25">
      <c r="A1326" s="9" t="s">
        <v>2969</v>
      </c>
      <c r="B1326" s="18" t="s">
        <v>1951</v>
      </c>
      <c r="C1326" s="9" t="s">
        <v>9</v>
      </c>
      <c r="D1326" s="18" t="s">
        <v>1477</v>
      </c>
      <c r="E1326" s="20" t="s">
        <v>2699</v>
      </c>
      <c r="F1326" s="9" t="s">
        <v>8</v>
      </c>
      <c r="G1326" s="22">
        <v>40</v>
      </c>
      <c r="H1326" s="10">
        <v>0</v>
      </c>
      <c r="I1326" s="77">
        <f t="shared" si="30"/>
        <v>40</v>
      </c>
    </row>
    <row r="1327" spans="1:9" ht="75" x14ac:dyDescent="0.25">
      <c r="A1327" s="9" t="s">
        <v>2969</v>
      </c>
      <c r="B1327" s="18" t="s">
        <v>1952</v>
      </c>
      <c r="C1327" s="9" t="s">
        <v>9</v>
      </c>
      <c r="D1327" s="18" t="s">
        <v>1477</v>
      </c>
      <c r="E1327" s="20" t="s">
        <v>2700</v>
      </c>
      <c r="F1327" s="9" t="s">
        <v>8</v>
      </c>
      <c r="G1327" s="22">
        <v>23</v>
      </c>
      <c r="H1327" s="10">
        <v>0</v>
      </c>
      <c r="I1327" s="77">
        <f t="shared" si="30"/>
        <v>23</v>
      </c>
    </row>
    <row r="1328" spans="1:9" ht="75" x14ac:dyDescent="0.25">
      <c r="A1328" s="9" t="s">
        <v>2969</v>
      </c>
      <c r="B1328" s="18" t="s">
        <v>1953</v>
      </c>
      <c r="C1328" s="9" t="s">
        <v>9</v>
      </c>
      <c r="D1328" s="18" t="s">
        <v>1477</v>
      </c>
      <c r="E1328" s="20" t="s">
        <v>2701</v>
      </c>
      <c r="F1328" s="9" t="s">
        <v>8</v>
      </c>
      <c r="G1328" s="22">
        <v>29</v>
      </c>
      <c r="H1328" s="10">
        <v>0</v>
      </c>
      <c r="I1328" s="77">
        <f t="shared" si="30"/>
        <v>29</v>
      </c>
    </row>
    <row r="1329" spans="1:9" ht="75" x14ac:dyDescent="0.25">
      <c r="A1329" s="9" t="s">
        <v>2969</v>
      </c>
      <c r="B1329" s="18" t="s">
        <v>1954</v>
      </c>
      <c r="C1329" s="9" t="s">
        <v>9</v>
      </c>
      <c r="D1329" s="18" t="s">
        <v>1477</v>
      </c>
      <c r="E1329" s="20" t="s">
        <v>2702</v>
      </c>
      <c r="F1329" s="9" t="s">
        <v>8</v>
      </c>
      <c r="G1329" s="22">
        <v>25</v>
      </c>
      <c r="H1329" s="10">
        <v>0</v>
      </c>
      <c r="I1329" s="77">
        <f t="shared" si="30"/>
        <v>25</v>
      </c>
    </row>
    <row r="1330" spans="1:9" ht="75" x14ac:dyDescent="0.25">
      <c r="A1330" s="9" t="s">
        <v>2969</v>
      </c>
      <c r="B1330" s="18" t="s">
        <v>1955</v>
      </c>
      <c r="C1330" s="9" t="s">
        <v>9</v>
      </c>
      <c r="D1330" s="18" t="s">
        <v>1477</v>
      </c>
      <c r="E1330" s="20" t="s">
        <v>2703</v>
      </c>
      <c r="F1330" s="9" t="s">
        <v>8</v>
      </c>
      <c r="G1330" s="22">
        <v>33</v>
      </c>
      <c r="H1330" s="10">
        <v>0</v>
      </c>
      <c r="I1330" s="77">
        <f t="shared" si="30"/>
        <v>33</v>
      </c>
    </row>
    <row r="1331" spans="1:9" ht="75" x14ac:dyDescent="0.25">
      <c r="A1331" s="9" t="s">
        <v>2969</v>
      </c>
      <c r="B1331" s="18" t="s">
        <v>1956</v>
      </c>
      <c r="C1331" s="9" t="s">
        <v>9</v>
      </c>
      <c r="D1331" s="18" t="s">
        <v>1477</v>
      </c>
      <c r="E1331" s="20" t="s">
        <v>2704</v>
      </c>
      <c r="F1331" s="9" t="s">
        <v>8</v>
      </c>
      <c r="G1331" s="22">
        <v>45</v>
      </c>
      <c r="H1331" s="10">
        <v>0</v>
      </c>
      <c r="I1331" s="77">
        <f t="shared" si="30"/>
        <v>45</v>
      </c>
    </row>
    <row r="1332" spans="1:9" ht="60" x14ac:dyDescent="0.25">
      <c r="A1332" s="9" t="s">
        <v>2969</v>
      </c>
      <c r="B1332" s="18" t="s">
        <v>1957</v>
      </c>
      <c r="C1332" s="9" t="s">
        <v>9</v>
      </c>
      <c r="D1332" s="18" t="s">
        <v>1477</v>
      </c>
      <c r="E1332" s="20" t="s">
        <v>2705</v>
      </c>
      <c r="F1332" s="9" t="s">
        <v>8</v>
      </c>
      <c r="G1332" s="22">
        <v>50</v>
      </c>
      <c r="H1332" s="10">
        <v>0</v>
      </c>
      <c r="I1332" s="77">
        <f t="shared" si="30"/>
        <v>50</v>
      </c>
    </row>
    <row r="1333" spans="1:9" ht="45" x14ac:dyDescent="0.25">
      <c r="A1333" s="9" t="s">
        <v>2969</v>
      </c>
      <c r="B1333" s="18" t="s">
        <v>1958</v>
      </c>
      <c r="C1333" s="9" t="s">
        <v>9</v>
      </c>
      <c r="D1333" s="18" t="s">
        <v>1477</v>
      </c>
      <c r="E1333" s="20" t="s">
        <v>2706</v>
      </c>
      <c r="F1333" s="9" t="s">
        <v>8</v>
      </c>
      <c r="G1333" s="22">
        <v>25</v>
      </c>
      <c r="H1333" s="10">
        <v>0</v>
      </c>
      <c r="I1333" s="77">
        <f t="shared" si="30"/>
        <v>25</v>
      </c>
    </row>
    <row r="1334" spans="1:9" x14ac:dyDescent="0.25">
      <c r="A1334" s="9" t="s">
        <v>2969</v>
      </c>
      <c r="B1334" s="18" t="s">
        <v>1959</v>
      </c>
      <c r="C1334" s="9" t="s">
        <v>9</v>
      </c>
      <c r="D1334" s="18" t="s">
        <v>1477</v>
      </c>
      <c r="E1334" s="20" t="s">
        <v>2707</v>
      </c>
      <c r="F1334" s="9" t="s">
        <v>8</v>
      </c>
      <c r="G1334" s="22">
        <v>215</v>
      </c>
      <c r="H1334" s="10">
        <v>0</v>
      </c>
      <c r="I1334" s="77">
        <f t="shared" si="30"/>
        <v>215</v>
      </c>
    </row>
    <row r="1335" spans="1:9" x14ac:dyDescent="0.25">
      <c r="A1335" s="9" t="s">
        <v>2969</v>
      </c>
      <c r="B1335" s="18" t="s">
        <v>1960</v>
      </c>
      <c r="C1335" s="9" t="s">
        <v>9</v>
      </c>
      <c r="D1335" s="18" t="s">
        <v>1477</v>
      </c>
      <c r="E1335" s="20" t="s">
        <v>2708</v>
      </c>
      <c r="F1335" s="9" t="s">
        <v>8</v>
      </c>
      <c r="G1335" s="22">
        <v>515</v>
      </c>
      <c r="H1335" s="10">
        <v>0</v>
      </c>
      <c r="I1335" s="77">
        <f t="shared" si="30"/>
        <v>515</v>
      </c>
    </row>
    <row r="1336" spans="1:9" x14ac:dyDescent="0.25">
      <c r="A1336" s="9" t="s">
        <v>2969</v>
      </c>
      <c r="B1336" s="18" t="s">
        <v>1961</v>
      </c>
      <c r="C1336" s="9" t="s">
        <v>9</v>
      </c>
      <c r="D1336" s="18" t="s">
        <v>1477</v>
      </c>
      <c r="E1336" s="20" t="s">
        <v>2709</v>
      </c>
      <c r="F1336" s="9" t="s">
        <v>8</v>
      </c>
      <c r="G1336" s="22">
        <v>235</v>
      </c>
      <c r="H1336" s="10">
        <v>0</v>
      </c>
      <c r="I1336" s="77">
        <f t="shared" si="30"/>
        <v>235</v>
      </c>
    </row>
    <row r="1337" spans="1:9" x14ac:dyDescent="0.25">
      <c r="A1337" s="9" t="s">
        <v>2969</v>
      </c>
      <c r="B1337" s="18" t="s">
        <v>1962</v>
      </c>
      <c r="C1337" s="9" t="s">
        <v>9</v>
      </c>
      <c r="D1337" s="18" t="s">
        <v>1477</v>
      </c>
      <c r="E1337" s="20" t="s">
        <v>2710</v>
      </c>
      <c r="F1337" s="9" t="s">
        <v>8</v>
      </c>
      <c r="G1337" s="22">
        <v>435</v>
      </c>
      <c r="H1337" s="10">
        <v>0</v>
      </c>
      <c r="I1337" s="77">
        <f t="shared" si="30"/>
        <v>435</v>
      </c>
    </row>
    <row r="1338" spans="1:9" ht="45" x14ac:dyDescent="0.25">
      <c r="A1338" s="9" t="s">
        <v>2969</v>
      </c>
      <c r="B1338" s="18" t="s">
        <v>1963</v>
      </c>
      <c r="C1338" s="9" t="s">
        <v>9</v>
      </c>
      <c r="D1338" s="18" t="s">
        <v>1477</v>
      </c>
      <c r="E1338" s="20" t="s">
        <v>2711</v>
      </c>
      <c r="F1338" s="9" t="s">
        <v>8</v>
      </c>
      <c r="G1338" s="22">
        <v>120</v>
      </c>
      <c r="H1338" s="10">
        <v>0</v>
      </c>
      <c r="I1338" s="77">
        <f t="shared" ref="I1338:I1340" si="31">(G1338)*(1-0)</f>
        <v>120</v>
      </c>
    </row>
    <row r="1339" spans="1:9" ht="45" x14ac:dyDescent="0.25">
      <c r="A1339" s="9" t="s">
        <v>2969</v>
      </c>
      <c r="B1339" s="18" t="s">
        <v>1964</v>
      </c>
      <c r="C1339" s="9" t="s">
        <v>9</v>
      </c>
      <c r="D1339" s="18" t="s">
        <v>1477</v>
      </c>
      <c r="E1339" s="20" t="s">
        <v>2712</v>
      </c>
      <c r="F1339" s="9" t="s">
        <v>8</v>
      </c>
      <c r="G1339" s="22">
        <v>111</v>
      </c>
      <c r="H1339" s="10">
        <v>0</v>
      </c>
      <c r="I1339" s="77">
        <f t="shared" si="31"/>
        <v>111</v>
      </c>
    </row>
    <row r="1340" spans="1:9" x14ac:dyDescent="0.25">
      <c r="A1340" s="9" t="s">
        <v>2969</v>
      </c>
      <c r="B1340" s="18" t="s">
        <v>1965</v>
      </c>
      <c r="C1340" s="9" t="s">
        <v>9</v>
      </c>
      <c r="D1340" s="18" t="s">
        <v>1477</v>
      </c>
      <c r="E1340" s="20" t="s">
        <v>2713</v>
      </c>
      <c r="F1340" s="9" t="s">
        <v>8</v>
      </c>
      <c r="G1340" s="22">
        <v>65</v>
      </c>
      <c r="H1340" s="10">
        <v>0</v>
      </c>
      <c r="I1340" s="77">
        <f t="shared" si="31"/>
        <v>65</v>
      </c>
    </row>
    <row r="1341" spans="1:9" ht="45" x14ac:dyDescent="0.25">
      <c r="A1341" s="9" t="s">
        <v>2969</v>
      </c>
      <c r="B1341" s="18" t="s">
        <v>1967</v>
      </c>
      <c r="C1341" s="9" t="s">
        <v>9</v>
      </c>
      <c r="D1341" s="18" t="s">
        <v>1477</v>
      </c>
      <c r="E1341" s="20" t="s">
        <v>2715</v>
      </c>
      <c r="F1341" s="9" t="s">
        <v>8</v>
      </c>
      <c r="G1341" s="22">
        <v>399</v>
      </c>
      <c r="H1341" s="10">
        <v>0</v>
      </c>
      <c r="I1341" s="77">
        <f t="shared" ref="I1341:I1353" si="32">(G1341)*(1-0)</f>
        <v>399</v>
      </c>
    </row>
    <row r="1342" spans="1:9" ht="75" x14ac:dyDescent="0.25">
      <c r="A1342" s="9" t="s">
        <v>2969</v>
      </c>
      <c r="B1342" s="18" t="s">
        <v>1968</v>
      </c>
      <c r="C1342" s="9" t="s">
        <v>9</v>
      </c>
      <c r="D1342" s="18" t="s">
        <v>1477</v>
      </c>
      <c r="E1342" s="20" t="s">
        <v>2716</v>
      </c>
      <c r="F1342" s="9" t="s">
        <v>8</v>
      </c>
      <c r="G1342" s="22">
        <v>261</v>
      </c>
      <c r="H1342" s="10">
        <v>0</v>
      </c>
      <c r="I1342" s="77">
        <f t="shared" si="32"/>
        <v>261</v>
      </c>
    </row>
    <row r="1343" spans="1:9" ht="30" x14ac:dyDescent="0.25">
      <c r="A1343" s="9" t="s">
        <v>2969</v>
      </c>
      <c r="B1343" s="18" t="s">
        <v>1969</v>
      </c>
      <c r="C1343" s="9" t="s">
        <v>9</v>
      </c>
      <c r="D1343" s="18" t="s">
        <v>1477</v>
      </c>
      <c r="E1343" s="20" t="s">
        <v>2717</v>
      </c>
      <c r="F1343" s="9" t="s">
        <v>8</v>
      </c>
      <c r="G1343" s="22">
        <v>298</v>
      </c>
      <c r="H1343" s="10">
        <v>0</v>
      </c>
      <c r="I1343" s="77">
        <f t="shared" si="32"/>
        <v>298</v>
      </c>
    </row>
    <row r="1344" spans="1:9" ht="60" x14ac:dyDescent="0.25">
      <c r="A1344" s="9" t="s">
        <v>2969</v>
      </c>
      <c r="B1344" s="18" t="s">
        <v>1970</v>
      </c>
      <c r="C1344" s="9" t="s">
        <v>9</v>
      </c>
      <c r="D1344" s="18" t="s">
        <v>1477</v>
      </c>
      <c r="E1344" s="20" t="s">
        <v>2718</v>
      </c>
      <c r="F1344" s="9" t="s">
        <v>8</v>
      </c>
      <c r="G1344" s="22">
        <v>2325</v>
      </c>
      <c r="H1344" s="10">
        <v>0</v>
      </c>
      <c r="I1344" s="77">
        <f t="shared" si="32"/>
        <v>2325</v>
      </c>
    </row>
    <row r="1345" spans="1:9" ht="30" x14ac:dyDescent="0.25">
      <c r="A1345" s="9" t="s">
        <v>2969</v>
      </c>
      <c r="B1345" s="18" t="s">
        <v>1971</v>
      </c>
      <c r="C1345" s="9" t="s">
        <v>9</v>
      </c>
      <c r="D1345" s="18" t="s">
        <v>1477</v>
      </c>
      <c r="E1345" s="20" t="s">
        <v>2719</v>
      </c>
      <c r="F1345" s="9" t="s">
        <v>8</v>
      </c>
      <c r="G1345" s="22">
        <v>567</v>
      </c>
      <c r="H1345" s="10">
        <v>0</v>
      </c>
      <c r="I1345" s="77">
        <f t="shared" si="32"/>
        <v>567</v>
      </c>
    </row>
    <row r="1346" spans="1:9" ht="60" x14ac:dyDescent="0.25">
      <c r="A1346" s="9" t="s">
        <v>2969</v>
      </c>
      <c r="B1346" s="18" t="s">
        <v>1972</v>
      </c>
      <c r="C1346" s="9" t="s">
        <v>9</v>
      </c>
      <c r="D1346" s="18" t="s">
        <v>1477</v>
      </c>
      <c r="E1346" s="20" t="s">
        <v>2720</v>
      </c>
      <c r="F1346" s="9" t="s">
        <v>8</v>
      </c>
      <c r="G1346" s="22">
        <v>2110</v>
      </c>
      <c r="H1346" s="10">
        <v>0</v>
      </c>
      <c r="I1346" s="77">
        <f t="shared" si="32"/>
        <v>2110</v>
      </c>
    </row>
    <row r="1347" spans="1:9" ht="45" x14ac:dyDescent="0.25">
      <c r="A1347" s="9" t="s">
        <v>2969</v>
      </c>
      <c r="B1347" s="18" t="s">
        <v>1973</v>
      </c>
      <c r="C1347" s="9" t="s">
        <v>9</v>
      </c>
      <c r="D1347" s="18" t="s">
        <v>1477</v>
      </c>
      <c r="E1347" s="20" t="s">
        <v>2721</v>
      </c>
      <c r="F1347" s="9" t="s">
        <v>8</v>
      </c>
      <c r="G1347" s="22">
        <v>1950</v>
      </c>
      <c r="H1347" s="10">
        <v>0</v>
      </c>
      <c r="I1347" s="77">
        <f t="shared" si="32"/>
        <v>1950</v>
      </c>
    </row>
    <row r="1348" spans="1:9" ht="45" x14ac:dyDescent="0.25">
      <c r="A1348" s="9" t="s">
        <v>2969</v>
      </c>
      <c r="B1348" s="18" t="s">
        <v>1974</v>
      </c>
      <c r="C1348" s="9" t="s">
        <v>9</v>
      </c>
      <c r="D1348" s="18" t="s">
        <v>1477</v>
      </c>
      <c r="E1348" s="20" t="s">
        <v>2722</v>
      </c>
      <c r="F1348" s="9" t="s">
        <v>8</v>
      </c>
      <c r="G1348" s="22">
        <v>1765</v>
      </c>
      <c r="H1348" s="10">
        <v>0</v>
      </c>
      <c r="I1348" s="77">
        <f t="shared" si="32"/>
        <v>1765</v>
      </c>
    </row>
    <row r="1349" spans="1:9" ht="60" x14ac:dyDescent="0.25">
      <c r="A1349" s="9" t="s">
        <v>2969</v>
      </c>
      <c r="B1349" s="18" t="s">
        <v>1975</v>
      </c>
      <c r="C1349" s="9" t="s">
        <v>9</v>
      </c>
      <c r="D1349" s="18" t="s">
        <v>1477</v>
      </c>
      <c r="E1349" s="20" t="s">
        <v>2723</v>
      </c>
      <c r="F1349" s="9" t="s">
        <v>8</v>
      </c>
      <c r="G1349" s="22">
        <v>1320</v>
      </c>
      <c r="H1349" s="10">
        <v>0</v>
      </c>
      <c r="I1349" s="77">
        <f t="shared" si="32"/>
        <v>1320</v>
      </c>
    </row>
    <row r="1350" spans="1:9" ht="60" x14ac:dyDescent="0.25">
      <c r="A1350" s="9" t="s">
        <v>2969</v>
      </c>
      <c r="B1350" s="18" t="s">
        <v>1976</v>
      </c>
      <c r="C1350" s="9" t="s">
        <v>9</v>
      </c>
      <c r="D1350" s="18" t="s">
        <v>1477</v>
      </c>
      <c r="E1350" s="20" t="s">
        <v>2724</v>
      </c>
      <c r="F1350" s="9" t="s">
        <v>8</v>
      </c>
      <c r="G1350" s="22">
        <v>825</v>
      </c>
      <c r="H1350" s="10">
        <v>0</v>
      </c>
      <c r="I1350" s="77">
        <f t="shared" si="32"/>
        <v>825</v>
      </c>
    </row>
    <row r="1351" spans="1:9" ht="60" x14ac:dyDescent="0.25">
      <c r="A1351" s="9" t="s">
        <v>2969</v>
      </c>
      <c r="B1351" s="18" t="s">
        <v>1977</v>
      </c>
      <c r="C1351" s="9" t="s">
        <v>9</v>
      </c>
      <c r="D1351" s="18" t="s">
        <v>1477</v>
      </c>
      <c r="E1351" s="20" t="s">
        <v>2725</v>
      </c>
      <c r="F1351" s="9" t="s">
        <v>8</v>
      </c>
      <c r="G1351" s="22">
        <v>583</v>
      </c>
      <c r="H1351" s="10">
        <v>0</v>
      </c>
      <c r="I1351" s="77">
        <f t="shared" si="32"/>
        <v>583</v>
      </c>
    </row>
    <row r="1352" spans="1:9" ht="45" x14ac:dyDescent="0.25">
      <c r="A1352" s="9" t="s">
        <v>2969</v>
      </c>
      <c r="B1352" s="18" t="s">
        <v>1978</v>
      </c>
      <c r="C1352" s="9" t="s">
        <v>9</v>
      </c>
      <c r="D1352" s="18" t="s">
        <v>1477</v>
      </c>
      <c r="E1352" s="20" t="s">
        <v>2726</v>
      </c>
      <c r="F1352" s="9" t="s">
        <v>8</v>
      </c>
      <c r="G1352" s="22">
        <v>1265</v>
      </c>
      <c r="H1352" s="10">
        <v>0</v>
      </c>
      <c r="I1352" s="77">
        <f t="shared" si="32"/>
        <v>1265</v>
      </c>
    </row>
    <row r="1353" spans="1:9" ht="45" x14ac:dyDescent="0.25">
      <c r="A1353" s="9" t="s">
        <v>2969</v>
      </c>
      <c r="B1353" s="18" t="s">
        <v>1980</v>
      </c>
      <c r="C1353" s="9" t="s">
        <v>9</v>
      </c>
      <c r="D1353" s="18" t="s">
        <v>1477</v>
      </c>
      <c r="E1353" s="20" t="s">
        <v>2728</v>
      </c>
      <c r="F1353" s="9" t="s">
        <v>8</v>
      </c>
      <c r="G1353" s="22">
        <v>293045</v>
      </c>
      <c r="H1353" s="10">
        <v>0</v>
      </c>
      <c r="I1353" s="77">
        <f t="shared" si="32"/>
        <v>293045</v>
      </c>
    </row>
    <row r="1354" spans="1:9" x14ac:dyDescent="0.25">
      <c r="A1354" s="9" t="s">
        <v>2969</v>
      </c>
      <c r="B1354" s="24" t="s">
        <v>1981</v>
      </c>
      <c r="C1354" s="9" t="s">
        <v>9</v>
      </c>
      <c r="D1354" s="18" t="s">
        <v>1477</v>
      </c>
      <c r="E1354" s="20" t="s">
        <v>2729</v>
      </c>
      <c r="F1354" s="9" t="s">
        <v>8</v>
      </c>
      <c r="G1354" s="22">
        <v>135</v>
      </c>
      <c r="H1354" s="10">
        <v>0</v>
      </c>
      <c r="I1354" s="77">
        <f t="shared" ref="I1354:I1368" si="33">(G1354)*(1-0)</f>
        <v>135</v>
      </c>
    </row>
    <row r="1355" spans="1:9" x14ac:dyDescent="0.25">
      <c r="A1355" s="9" t="s">
        <v>2969</v>
      </c>
      <c r="B1355" s="18" t="s">
        <v>1982</v>
      </c>
      <c r="C1355" s="9" t="s">
        <v>9</v>
      </c>
      <c r="D1355" s="18" t="s">
        <v>1477</v>
      </c>
      <c r="E1355" s="20" t="s">
        <v>2730</v>
      </c>
      <c r="F1355" s="9" t="s">
        <v>8</v>
      </c>
      <c r="G1355" s="22">
        <v>195</v>
      </c>
      <c r="H1355" s="10">
        <v>0</v>
      </c>
      <c r="I1355" s="77">
        <f t="shared" si="33"/>
        <v>195</v>
      </c>
    </row>
    <row r="1356" spans="1:9" ht="30" x14ac:dyDescent="0.25">
      <c r="A1356" s="9" t="s">
        <v>2969</v>
      </c>
      <c r="B1356" s="18" t="s">
        <v>1983</v>
      </c>
      <c r="C1356" s="9" t="s">
        <v>9</v>
      </c>
      <c r="D1356" s="18" t="s">
        <v>1477</v>
      </c>
      <c r="E1356" s="20" t="s">
        <v>2731</v>
      </c>
      <c r="F1356" s="9" t="s">
        <v>8</v>
      </c>
      <c r="G1356" s="22">
        <v>45</v>
      </c>
      <c r="H1356" s="10">
        <v>0</v>
      </c>
      <c r="I1356" s="77">
        <f t="shared" si="33"/>
        <v>45</v>
      </c>
    </row>
    <row r="1357" spans="1:9" ht="30" x14ac:dyDescent="0.25">
      <c r="A1357" s="9" t="s">
        <v>2969</v>
      </c>
      <c r="B1357" s="18" t="s">
        <v>1984</v>
      </c>
      <c r="C1357" s="9" t="s">
        <v>9</v>
      </c>
      <c r="D1357" s="18" t="s">
        <v>1477</v>
      </c>
      <c r="E1357" s="20" t="s">
        <v>2732</v>
      </c>
      <c r="F1357" s="9" t="s">
        <v>8</v>
      </c>
      <c r="G1357" s="22">
        <v>95</v>
      </c>
      <c r="H1357" s="10">
        <v>0</v>
      </c>
      <c r="I1357" s="77">
        <f t="shared" si="33"/>
        <v>95</v>
      </c>
    </row>
    <row r="1358" spans="1:9" ht="30" x14ac:dyDescent="0.25">
      <c r="A1358" s="9" t="s">
        <v>2969</v>
      </c>
      <c r="B1358" s="18" t="s">
        <v>1985</v>
      </c>
      <c r="C1358" s="9" t="s">
        <v>9</v>
      </c>
      <c r="D1358" s="18" t="s">
        <v>1477</v>
      </c>
      <c r="E1358" s="20" t="s">
        <v>2733</v>
      </c>
      <c r="F1358" s="9" t="s">
        <v>8</v>
      </c>
      <c r="G1358" s="22">
        <v>69</v>
      </c>
      <c r="H1358" s="10">
        <v>0</v>
      </c>
      <c r="I1358" s="77">
        <f t="shared" si="33"/>
        <v>69</v>
      </c>
    </row>
    <row r="1359" spans="1:9" ht="60" x14ac:dyDescent="0.25">
      <c r="A1359" s="9" t="s">
        <v>2969</v>
      </c>
      <c r="B1359" s="18" t="s">
        <v>1986</v>
      </c>
      <c r="C1359" s="9" t="s">
        <v>9</v>
      </c>
      <c r="D1359" s="18" t="s">
        <v>1477</v>
      </c>
      <c r="E1359" s="20" t="s">
        <v>2734</v>
      </c>
      <c r="F1359" s="9" t="s">
        <v>8</v>
      </c>
      <c r="G1359" s="22">
        <v>1635</v>
      </c>
      <c r="H1359" s="10">
        <v>0</v>
      </c>
      <c r="I1359" s="77">
        <f t="shared" si="33"/>
        <v>1635</v>
      </c>
    </row>
    <row r="1360" spans="1:9" ht="60" x14ac:dyDescent="0.25">
      <c r="A1360" s="9" t="s">
        <v>2969</v>
      </c>
      <c r="B1360" s="18" t="s">
        <v>1987</v>
      </c>
      <c r="C1360" s="9" t="s">
        <v>9</v>
      </c>
      <c r="D1360" s="18" t="s">
        <v>1477</v>
      </c>
      <c r="E1360" s="20" t="s">
        <v>2735</v>
      </c>
      <c r="F1360" s="9" t="s">
        <v>8</v>
      </c>
      <c r="G1360" s="22">
        <v>1825</v>
      </c>
      <c r="H1360" s="10">
        <v>0</v>
      </c>
      <c r="I1360" s="77">
        <f t="shared" si="33"/>
        <v>1825</v>
      </c>
    </row>
    <row r="1361" spans="1:9" ht="60" x14ac:dyDescent="0.25">
      <c r="A1361" s="9" t="s">
        <v>2969</v>
      </c>
      <c r="B1361" s="18" t="s">
        <v>1988</v>
      </c>
      <c r="C1361" s="9" t="s">
        <v>9</v>
      </c>
      <c r="D1361" s="18" t="s">
        <v>1477</v>
      </c>
      <c r="E1361" s="20" t="s">
        <v>2736</v>
      </c>
      <c r="F1361" s="9" t="s">
        <v>8</v>
      </c>
      <c r="G1361" s="22">
        <v>1825</v>
      </c>
      <c r="H1361" s="10">
        <v>0</v>
      </c>
      <c r="I1361" s="77">
        <f t="shared" si="33"/>
        <v>1825</v>
      </c>
    </row>
    <row r="1362" spans="1:9" ht="60" x14ac:dyDescent="0.25">
      <c r="A1362" s="9" t="s">
        <v>2969</v>
      </c>
      <c r="B1362" s="18" t="s">
        <v>1989</v>
      </c>
      <c r="C1362" s="9" t="s">
        <v>9</v>
      </c>
      <c r="D1362" s="18" t="s">
        <v>1477</v>
      </c>
      <c r="E1362" s="20" t="s">
        <v>2737</v>
      </c>
      <c r="F1362" s="9" t="s">
        <v>8</v>
      </c>
      <c r="G1362" s="22">
        <v>1635</v>
      </c>
      <c r="H1362" s="10">
        <v>0</v>
      </c>
      <c r="I1362" s="77">
        <f t="shared" si="33"/>
        <v>1635</v>
      </c>
    </row>
    <row r="1363" spans="1:9" ht="75" x14ac:dyDescent="0.25">
      <c r="A1363" s="9" t="s">
        <v>2969</v>
      </c>
      <c r="B1363" s="18" t="s">
        <v>1990</v>
      </c>
      <c r="C1363" s="9" t="s">
        <v>9</v>
      </c>
      <c r="D1363" s="18" t="s">
        <v>1477</v>
      </c>
      <c r="E1363" s="20" t="s">
        <v>2738</v>
      </c>
      <c r="F1363" s="9" t="s">
        <v>8</v>
      </c>
      <c r="G1363" s="22">
        <v>2880</v>
      </c>
      <c r="H1363" s="10">
        <v>0</v>
      </c>
      <c r="I1363" s="77">
        <f t="shared" si="33"/>
        <v>2880</v>
      </c>
    </row>
    <row r="1364" spans="1:9" ht="75" x14ac:dyDescent="0.25">
      <c r="A1364" s="9" t="s">
        <v>2969</v>
      </c>
      <c r="B1364" s="18" t="s">
        <v>1991</v>
      </c>
      <c r="C1364" s="9" t="s">
        <v>9</v>
      </c>
      <c r="D1364" s="18" t="s">
        <v>1477</v>
      </c>
      <c r="E1364" s="20" t="s">
        <v>2739</v>
      </c>
      <c r="F1364" s="9" t="s">
        <v>8</v>
      </c>
      <c r="G1364" s="22">
        <v>2915</v>
      </c>
      <c r="H1364" s="10">
        <v>0</v>
      </c>
      <c r="I1364" s="77">
        <f t="shared" si="33"/>
        <v>2915</v>
      </c>
    </row>
    <row r="1365" spans="1:9" ht="30" x14ac:dyDescent="0.25">
      <c r="A1365" s="9" t="s">
        <v>2969</v>
      </c>
      <c r="B1365" s="18" t="s">
        <v>1992</v>
      </c>
      <c r="C1365" s="9" t="s">
        <v>9</v>
      </c>
      <c r="D1365" s="18" t="s">
        <v>1477</v>
      </c>
      <c r="E1365" s="20" t="s">
        <v>2740</v>
      </c>
      <c r="F1365" s="9" t="s">
        <v>8</v>
      </c>
      <c r="G1365" s="22">
        <v>477.37</v>
      </c>
      <c r="H1365" s="10">
        <v>0</v>
      </c>
      <c r="I1365" s="77">
        <f t="shared" si="33"/>
        <v>477.37</v>
      </c>
    </row>
    <row r="1366" spans="1:9" ht="45" x14ac:dyDescent="0.25">
      <c r="A1366" s="9" t="s">
        <v>2969</v>
      </c>
      <c r="B1366" s="18" t="s">
        <v>1993</v>
      </c>
      <c r="C1366" s="9" t="s">
        <v>9</v>
      </c>
      <c r="D1366" s="18" t="s">
        <v>1477</v>
      </c>
      <c r="E1366" s="20" t="s">
        <v>2741</v>
      </c>
      <c r="F1366" s="9" t="s">
        <v>8</v>
      </c>
      <c r="G1366" s="22">
        <v>637.37</v>
      </c>
      <c r="H1366" s="10">
        <v>0</v>
      </c>
      <c r="I1366" s="77">
        <f t="shared" si="33"/>
        <v>637.37</v>
      </c>
    </row>
    <row r="1367" spans="1:9" ht="75" x14ac:dyDescent="0.25">
      <c r="A1367" s="9" t="s">
        <v>2969</v>
      </c>
      <c r="B1367" s="18" t="s">
        <v>1994</v>
      </c>
      <c r="C1367" s="9" t="s">
        <v>9</v>
      </c>
      <c r="D1367" s="18" t="s">
        <v>1477</v>
      </c>
      <c r="E1367" s="20" t="s">
        <v>2742</v>
      </c>
      <c r="F1367" s="9" t="s">
        <v>8</v>
      </c>
      <c r="G1367" s="22">
        <v>409</v>
      </c>
      <c r="H1367" s="10">
        <v>0</v>
      </c>
      <c r="I1367" s="77">
        <f t="shared" si="33"/>
        <v>409</v>
      </c>
    </row>
    <row r="1368" spans="1:9" ht="45" x14ac:dyDescent="0.25">
      <c r="A1368" s="9" t="s">
        <v>2969</v>
      </c>
      <c r="B1368" s="18" t="s">
        <v>1995</v>
      </c>
      <c r="C1368" s="9" t="s">
        <v>9</v>
      </c>
      <c r="D1368" s="18" t="s">
        <v>1477</v>
      </c>
      <c r="E1368" s="20" t="s">
        <v>2743</v>
      </c>
      <c r="F1368" s="9" t="s">
        <v>8</v>
      </c>
      <c r="G1368" s="22">
        <v>126</v>
      </c>
      <c r="H1368" s="10">
        <v>0</v>
      </c>
      <c r="I1368" s="77">
        <f t="shared" si="33"/>
        <v>126</v>
      </c>
    </row>
    <row r="1369" spans="1:9" ht="60" x14ac:dyDescent="0.25">
      <c r="A1369" s="9" t="s">
        <v>2969</v>
      </c>
      <c r="B1369" s="18" t="s">
        <v>1996</v>
      </c>
      <c r="C1369" s="9" t="s">
        <v>9</v>
      </c>
      <c r="D1369" s="18" t="s">
        <v>1477</v>
      </c>
      <c r="E1369" s="20" t="s">
        <v>2744</v>
      </c>
      <c r="F1369" s="9" t="s">
        <v>8</v>
      </c>
      <c r="G1369" s="22">
        <v>1650</v>
      </c>
      <c r="H1369" s="10">
        <v>0</v>
      </c>
      <c r="I1369" s="77">
        <f t="shared" ref="I1369:I1380" si="34">(G1369)*(1-0)</f>
        <v>1650</v>
      </c>
    </row>
    <row r="1370" spans="1:9" ht="30" x14ac:dyDescent="0.25">
      <c r="A1370" s="9" t="s">
        <v>2969</v>
      </c>
      <c r="B1370" s="18" t="s">
        <v>1997</v>
      </c>
      <c r="C1370" s="9" t="s">
        <v>9</v>
      </c>
      <c r="D1370" s="18" t="s">
        <v>1477</v>
      </c>
      <c r="E1370" s="20" t="s">
        <v>2745</v>
      </c>
      <c r="F1370" s="9" t="s">
        <v>8</v>
      </c>
      <c r="G1370" s="22">
        <v>15999</v>
      </c>
      <c r="H1370" s="10">
        <v>0</v>
      </c>
      <c r="I1370" s="77">
        <f t="shared" si="34"/>
        <v>15999</v>
      </c>
    </row>
    <row r="1371" spans="1:9" ht="45" x14ac:dyDescent="0.25">
      <c r="A1371" s="9" t="s">
        <v>2969</v>
      </c>
      <c r="B1371" s="18" t="s">
        <v>1998</v>
      </c>
      <c r="C1371" s="9" t="s">
        <v>9</v>
      </c>
      <c r="D1371" s="18" t="s">
        <v>1477</v>
      </c>
      <c r="E1371" s="20" t="s">
        <v>2746</v>
      </c>
      <c r="F1371" s="9" t="s">
        <v>8</v>
      </c>
      <c r="G1371" s="22">
        <v>144</v>
      </c>
      <c r="H1371" s="10">
        <v>0</v>
      </c>
      <c r="I1371" s="77">
        <f t="shared" si="34"/>
        <v>144</v>
      </c>
    </row>
    <row r="1372" spans="1:9" ht="45" x14ac:dyDescent="0.25">
      <c r="A1372" s="9" t="s">
        <v>2969</v>
      </c>
      <c r="B1372" s="18" t="s">
        <v>1999</v>
      </c>
      <c r="C1372" s="9" t="s">
        <v>9</v>
      </c>
      <c r="D1372" s="18" t="s">
        <v>1477</v>
      </c>
      <c r="E1372" s="20" t="s">
        <v>2747</v>
      </c>
      <c r="F1372" s="9" t="s">
        <v>8</v>
      </c>
      <c r="G1372" s="22">
        <v>257</v>
      </c>
      <c r="H1372" s="10">
        <v>0</v>
      </c>
      <c r="I1372" s="77">
        <f t="shared" si="34"/>
        <v>257</v>
      </c>
    </row>
    <row r="1373" spans="1:9" ht="75" x14ac:dyDescent="0.25">
      <c r="A1373" s="9" t="s">
        <v>2969</v>
      </c>
      <c r="B1373" s="18" t="s">
        <v>2000</v>
      </c>
      <c r="C1373" s="9" t="s">
        <v>9</v>
      </c>
      <c r="D1373" s="18" t="s">
        <v>1477</v>
      </c>
      <c r="E1373" s="20" t="s">
        <v>2748</v>
      </c>
      <c r="F1373" s="9" t="s">
        <v>8</v>
      </c>
      <c r="G1373" s="22">
        <v>610</v>
      </c>
      <c r="H1373" s="10">
        <v>0</v>
      </c>
      <c r="I1373" s="77">
        <f t="shared" si="34"/>
        <v>610</v>
      </c>
    </row>
    <row r="1374" spans="1:9" ht="75" x14ac:dyDescent="0.25">
      <c r="A1374" s="9" t="s">
        <v>2969</v>
      </c>
      <c r="B1374" s="18" t="s">
        <v>2001</v>
      </c>
      <c r="C1374" s="9" t="s">
        <v>9</v>
      </c>
      <c r="D1374" s="18" t="s">
        <v>1477</v>
      </c>
      <c r="E1374" s="20" t="s">
        <v>2749</v>
      </c>
      <c r="F1374" s="9" t="s">
        <v>8</v>
      </c>
      <c r="G1374" s="22">
        <v>745</v>
      </c>
      <c r="H1374" s="10">
        <v>0</v>
      </c>
      <c r="I1374" s="77">
        <f t="shared" si="34"/>
        <v>745</v>
      </c>
    </row>
    <row r="1375" spans="1:9" ht="75" x14ac:dyDescent="0.25">
      <c r="A1375" s="9" t="s">
        <v>2969</v>
      </c>
      <c r="B1375" s="18" t="s">
        <v>2002</v>
      </c>
      <c r="C1375" s="9" t="s">
        <v>9</v>
      </c>
      <c r="D1375" s="18" t="s">
        <v>1477</v>
      </c>
      <c r="E1375" s="20" t="s">
        <v>2750</v>
      </c>
      <c r="F1375" s="9" t="s">
        <v>8</v>
      </c>
      <c r="G1375" s="22">
        <v>1090</v>
      </c>
      <c r="H1375" s="10">
        <v>0</v>
      </c>
      <c r="I1375" s="77">
        <f t="shared" si="34"/>
        <v>1090</v>
      </c>
    </row>
    <row r="1376" spans="1:9" ht="30" x14ac:dyDescent="0.25">
      <c r="A1376" s="9" t="s">
        <v>2969</v>
      </c>
      <c r="B1376" s="18" t="s">
        <v>2003</v>
      </c>
      <c r="C1376" s="9" t="s">
        <v>9</v>
      </c>
      <c r="D1376" s="18" t="s">
        <v>1477</v>
      </c>
      <c r="E1376" s="20" t="s">
        <v>2751</v>
      </c>
      <c r="F1376" s="9" t="s">
        <v>8</v>
      </c>
      <c r="G1376" s="22">
        <v>425</v>
      </c>
      <c r="H1376" s="10">
        <v>0</v>
      </c>
      <c r="I1376" s="77">
        <f t="shared" si="34"/>
        <v>425</v>
      </c>
    </row>
    <row r="1377" spans="1:9" x14ac:dyDescent="0.25">
      <c r="A1377" s="9" t="s">
        <v>2969</v>
      </c>
      <c r="B1377" s="18" t="s">
        <v>2004</v>
      </c>
      <c r="C1377" s="9" t="s">
        <v>9</v>
      </c>
      <c r="D1377" s="18" t="s">
        <v>1477</v>
      </c>
      <c r="E1377" s="20" t="s">
        <v>2752</v>
      </c>
      <c r="F1377" s="9" t="s">
        <v>8</v>
      </c>
      <c r="G1377" s="22">
        <v>29.9</v>
      </c>
      <c r="H1377" s="10">
        <v>0</v>
      </c>
      <c r="I1377" s="77">
        <f t="shared" si="34"/>
        <v>29.9</v>
      </c>
    </row>
    <row r="1378" spans="1:9" ht="30" x14ac:dyDescent="0.25">
      <c r="A1378" s="9" t="s">
        <v>2969</v>
      </c>
      <c r="B1378" s="18" t="s">
        <v>2005</v>
      </c>
      <c r="C1378" s="9" t="s">
        <v>9</v>
      </c>
      <c r="D1378" s="18" t="s">
        <v>1477</v>
      </c>
      <c r="E1378" s="20" t="s">
        <v>2753</v>
      </c>
      <c r="F1378" s="9" t="s">
        <v>8</v>
      </c>
      <c r="G1378" s="22">
        <v>230</v>
      </c>
      <c r="H1378" s="10">
        <v>0</v>
      </c>
      <c r="I1378" s="77">
        <f t="shared" si="34"/>
        <v>230</v>
      </c>
    </row>
    <row r="1379" spans="1:9" ht="30" x14ac:dyDescent="0.25">
      <c r="A1379" s="9" t="s">
        <v>2969</v>
      </c>
      <c r="B1379" s="28" t="s">
        <v>2006</v>
      </c>
      <c r="C1379" s="9" t="s">
        <v>9</v>
      </c>
      <c r="D1379" s="18" t="s">
        <v>1477</v>
      </c>
      <c r="E1379" s="20" t="s">
        <v>2754</v>
      </c>
      <c r="F1379" s="9" t="s">
        <v>8</v>
      </c>
      <c r="G1379" s="30">
        <v>13.2</v>
      </c>
      <c r="H1379" s="10">
        <v>0</v>
      </c>
      <c r="I1379" s="77">
        <f t="shared" si="34"/>
        <v>13.2</v>
      </c>
    </row>
    <row r="1380" spans="1:9" ht="30" x14ac:dyDescent="0.25">
      <c r="A1380" s="9" t="s">
        <v>2969</v>
      </c>
      <c r="B1380" s="18" t="s">
        <v>2012</v>
      </c>
      <c r="C1380" s="9" t="s">
        <v>9</v>
      </c>
      <c r="D1380" s="18" t="s">
        <v>1477</v>
      </c>
      <c r="E1380" s="20" t="s">
        <v>2760</v>
      </c>
      <c r="F1380" s="9" t="s">
        <v>8</v>
      </c>
      <c r="G1380" s="22">
        <v>41.25</v>
      </c>
      <c r="H1380" s="10">
        <v>0</v>
      </c>
      <c r="I1380" s="77">
        <f t="shared" si="34"/>
        <v>41.25</v>
      </c>
    </row>
    <row r="1381" spans="1:9" ht="45" x14ac:dyDescent="0.25">
      <c r="A1381" s="9" t="s">
        <v>2969</v>
      </c>
      <c r="B1381" s="18" t="s">
        <v>2013</v>
      </c>
      <c r="C1381" s="9" t="s">
        <v>9</v>
      </c>
      <c r="D1381" s="18" t="s">
        <v>1477</v>
      </c>
      <c r="E1381" s="20" t="s">
        <v>2761</v>
      </c>
      <c r="F1381" s="9" t="s">
        <v>8</v>
      </c>
      <c r="G1381" s="22">
        <v>471.25</v>
      </c>
      <c r="H1381" s="10">
        <v>0</v>
      </c>
      <c r="I1381" s="77">
        <f t="shared" ref="I1381:I1420" si="35">(G1381)*(1-0)</f>
        <v>471.25</v>
      </c>
    </row>
    <row r="1382" spans="1:9" ht="45" x14ac:dyDescent="0.25">
      <c r="A1382" s="9" t="s">
        <v>2969</v>
      </c>
      <c r="B1382" s="18" t="s">
        <v>2014</v>
      </c>
      <c r="C1382" s="9" t="s">
        <v>9</v>
      </c>
      <c r="D1382" s="18" t="s">
        <v>1477</v>
      </c>
      <c r="E1382" s="20" t="s">
        <v>2762</v>
      </c>
      <c r="F1382" s="9" t="s">
        <v>8</v>
      </c>
      <c r="G1382" s="22">
        <v>622.25</v>
      </c>
      <c r="H1382" s="10">
        <v>0</v>
      </c>
      <c r="I1382" s="77">
        <f t="shared" si="35"/>
        <v>622.25</v>
      </c>
    </row>
    <row r="1383" spans="1:9" ht="45" x14ac:dyDescent="0.25">
      <c r="A1383" s="9" t="s">
        <v>2969</v>
      </c>
      <c r="B1383" s="18" t="s">
        <v>2015</v>
      </c>
      <c r="C1383" s="9" t="s">
        <v>9</v>
      </c>
      <c r="D1383" s="18" t="s">
        <v>1477</v>
      </c>
      <c r="E1383" s="20" t="s">
        <v>2763</v>
      </c>
      <c r="F1383" s="9" t="s">
        <v>8</v>
      </c>
      <c r="G1383" s="22">
        <v>759.5</v>
      </c>
      <c r="H1383" s="10">
        <v>0</v>
      </c>
      <c r="I1383" s="77">
        <f t="shared" si="35"/>
        <v>759.5</v>
      </c>
    </row>
    <row r="1384" spans="1:9" ht="45" x14ac:dyDescent="0.25">
      <c r="A1384" s="9" t="s">
        <v>2969</v>
      </c>
      <c r="B1384" s="18" t="s">
        <v>2016</v>
      </c>
      <c r="C1384" s="9" t="s">
        <v>9</v>
      </c>
      <c r="D1384" s="18" t="s">
        <v>1477</v>
      </c>
      <c r="E1384" s="20" t="s">
        <v>2764</v>
      </c>
      <c r="F1384" s="9" t="s">
        <v>8</v>
      </c>
      <c r="G1384" s="22">
        <v>604.5</v>
      </c>
      <c r="H1384" s="10">
        <v>0</v>
      </c>
      <c r="I1384" s="77">
        <f t="shared" si="35"/>
        <v>604.5</v>
      </c>
    </row>
    <row r="1385" spans="1:9" ht="45" x14ac:dyDescent="0.25">
      <c r="A1385" s="9" t="s">
        <v>2969</v>
      </c>
      <c r="B1385" s="18" t="s">
        <v>2017</v>
      </c>
      <c r="C1385" s="9" t="s">
        <v>9</v>
      </c>
      <c r="D1385" s="18" t="s">
        <v>1477</v>
      </c>
      <c r="E1385" s="20" t="s">
        <v>2765</v>
      </c>
      <c r="F1385" s="9" t="s">
        <v>8</v>
      </c>
      <c r="G1385" s="22">
        <v>794.5</v>
      </c>
      <c r="H1385" s="10">
        <v>0</v>
      </c>
      <c r="I1385" s="77">
        <f t="shared" si="35"/>
        <v>794.5</v>
      </c>
    </row>
    <row r="1386" spans="1:9" ht="45" x14ac:dyDescent="0.25">
      <c r="A1386" s="9" t="s">
        <v>2969</v>
      </c>
      <c r="B1386" s="18" t="s">
        <v>2018</v>
      </c>
      <c r="C1386" s="9" t="s">
        <v>9</v>
      </c>
      <c r="D1386" s="18" t="s">
        <v>1477</v>
      </c>
      <c r="E1386" s="20" t="s">
        <v>2766</v>
      </c>
      <c r="F1386" s="9" t="s">
        <v>8</v>
      </c>
      <c r="G1386" s="22">
        <v>968</v>
      </c>
      <c r="H1386" s="10">
        <v>0</v>
      </c>
      <c r="I1386" s="77">
        <f t="shared" si="35"/>
        <v>968</v>
      </c>
    </row>
    <row r="1387" spans="1:9" ht="45" x14ac:dyDescent="0.25">
      <c r="A1387" s="9" t="s">
        <v>2969</v>
      </c>
      <c r="B1387" s="18" t="s">
        <v>2019</v>
      </c>
      <c r="C1387" s="9" t="s">
        <v>9</v>
      </c>
      <c r="D1387" s="18" t="s">
        <v>1477</v>
      </c>
      <c r="E1387" s="20" t="s">
        <v>2767</v>
      </c>
      <c r="F1387" s="9" t="s">
        <v>8</v>
      </c>
      <c r="G1387" s="22">
        <v>387</v>
      </c>
      <c r="H1387" s="10">
        <v>0</v>
      </c>
      <c r="I1387" s="77">
        <f t="shared" si="35"/>
        <v>387</v>
      </c>
    </row>
    <row r="1388" spans="1:9" ht="45" x14ac:dyDescent="0.25">
      <c r="A1388" s="9" t="s">
        <v>2969</v>
      </c>
      <c r="B1388" s="18" t="s">
        <v>2020</v>
      </c>
      <c r="C1388" s="9" t="s">
        <v>9</v>
      </c>
      <c r="D1388" s="18" t="s">
        <v>1477</v>
      </c>
      <c r="E1388" s="20" t="s">
        <v>2768</v>
      </c>
      <c r="F1388" s="9" t="s">
        <v>8</v>
      </c>
      <c r="G1388" s="22">
        <v>514</v>
      </c>
      <c r="H1388" s="10">
        <v>0</v>
      </c>
      <c r="I1388" s="77">
        <f t="shared" si="35"/>
        <v>514</v>
      </c>
    </row>
    <row r="1389" spans="1:9" ht="45" x14ac:dyDescent="0.25">
      <c r="A1389" s="9" t="s">
        <v>2969</v>
      </c>
      <c r="B1389" s="18" t="s">
        <v>2021</v>
      </c>
      <c r="C1389" s="9" t="s">
        <v>9</v>
      </c>
      <c r="D1389" s="18" t="s">
        <v>1477</v>
      </c>
      <c r="E1389" s="20" t="s">
        <v>2769</v>
      </c>
      <c r="F1389" s="9" t="s">
        <v>8</v>
      </c>
      <c r="G1389" s="22">
        <v>631</v>
      </c>
      <c r="H1389" s="10">
        <v>0</v>
      </c>
      <c r="I1389" s="77">
        <f t="shared" si="35"/>
        <v>631</v>
      </c>
    </row>
    <row r="1390" spans="1:9" ht="45" x14ac:dyDescent="0.25">
      <c r="A1390" s="9" t="s">
        <v>2969</v>
      </c>
      <c r="B1390" s="18" t="s">
        <v>2022</v>
      </c>
      <c r="C1390" s="9" t="s">
        <v>9</v>
      </c>
      <c r="D1390" s="18" t="s">
        <v>1477</v>
      </c>
      <c r="E1390" s="20" t="s">
        <v>2770</v>
      </c>
      <c r="F1390" s="9" t="s">
        <v>8</v>
      </c>
      <c r="G1390" s="22">
        <v>520.25</v>
      </c>
      <c r="H1390" s="10">
        <v>0</v>
      </c>
      <c r="I1390" s="77">
        <f t="shared" si="35"/>
        <v>520.25</v>
      </c>
    </row>
    <row r="1391" spans="1:9" ht="45" x14ac:dyDescent="0.25">
      <c r="A1391" s="9" t="s">
        <v>2969</v>
      </c>
      <c r="B1391" s="18" t="s">
        <v>2023</v>
      </c>
      <c r="C1391" s="9" t="s">
        <v>9</v>
      </c>
      <c r="D1391" s="18" t="s">
        <v>1477</v>
      </c>
      <c r="E1391" s="20" t="s">
        <v>2771</v>
      </c>
      <c r="F1391" s="9" t="s">
        <v>8</v>
      </c>
      <c r="G1391" s="22">
        <v>686.25</v>
      </c>
      <c r="H1391" s="10">
        <v>0</v>
      </c>
      <c r="I1391" s="77">
        <f t="shared" si="35"/>
        <v>686.25</v>
      </c>
    </row>
    <row r="1392" spans="1:9" ht="30" x14ac:dyDescent="0.25">
      <c r="A1392" s="9" t="s">
        <v>2969</v>
      </c>
      <c r="B1392" s="18" t="s">
        <v>2024</v>
      </c>
      <c r="C1392" s="9" t="s">
        <v>9</v>
      </c>
      <c r="D1392" s="18" t="s">
        <v>1477</v>
      </c>
      <c r="E1392" s="20" t="s">
        <v>2772</v>
      </c>
      <c r="F1392" s="9" t="s">
        <v>8</v>
      </c>
      <c r="G1392" s="22">
        <v>267</v>
      </c>
      <c r="H1392" s="10">
        <v>0</v>
      </c>
      <c r="I1392" s="77">
        <f t="shared" si="35"/>
        <v>267</v>
      </c>
    </row>
    <row r="1393" spans="1:9" ht="30" x14ac:dyDescent="0.25">
      <c r="A1393" s="9" t="s">
        <v>2969</v>
      </c>
      <c r="B1393" s="18" t="s">
        <v>2025</v>
      </c>
      <c r="C1393" s="9" t="s">
        <v>9</v>
      </c>
      <c r="D1393" s="18" t="s">
        <v>1477</v>
      </c>
      <c r="E1393" s="20" t="s">
        <v>2773</v>
      </c>
      <c r="F1393" s="9" t="s">
        <v>8</v>
      </c>
      <c r="G1393" s="22">
        <v>359</v>
      </c>
      <c r="H1393" s="10">
        <v>0</v>
      </c>
      <c r="I1393" s="77">
        <f t="shared" si="35"/>
        <v>359</v>
      </c>
    </row>
    <row r="1394" spans="1:9" ht="30" x14ac:dyDescent="0.25">
      <c r="A1394" s="9" t="s">
        <v>2969</v>
      </c>
      <c r="B1394" s="18" t="s">
        <v>2026</v>
      </c>
      <c r="C1394" s="9" t="s">
        <v>9</v>
      </c>
      <c r="D1394" s="18" t="s">
        <v>1477</v>
      </c>
      <c r="E1394" s="20" t="s">
        <v>2774</v>
      </c>
      <c r="F1394" s="9" t="s">
        <v>8</v>
      </c>
      <c r="G1394" s="22">
        <v>446</v>
      </c>
      <c r="H1394" s="10">
        <v>0</v>
      </c>
      <c r="I1394" s="77">
        <f t="shared" si="35"/>
        <v>446</v>
      </c>
    </row>
    <row r="1395" spans="1:9" ht="60" x14ac:dyDescent="0.25">
      <c r="A1395" s="9" t="s">
        <v>2969</v>
      </c>
      <c r="B1395" s="18" t="s">
        <v>2027</v>
      </c>
      <c r="C1395" s="9" t="s">
        <v>9</v>
      </c>
      <c r="D1395" s="18" t="s">
        <v>1477</v>
      </c>
      <c r="E1395" s="20" t="s">
        <v>2775</v>
      </c>
      <c r="F1395" s="9" t="s">
        <v>8</v>
      </c>
      <c r="G1395" s="22">
        <v>1299</v>
      </c>
      <c r="H1395" s="10">
        <v>0</v>
      </c>
      <c r="I1395" s="77">
        <f t="shared" si="35"/>
        <v>1299</v>
      </c>
    </row>
    <row r="1396" spans="1:9" ht="60" x14ac:dyDescent="0.25">
      <c r="A1396" s="9" t="s">
        <v>2969</v>
      </c>
      <c r="B1396" s="18" t="s">
        <v>2028</v>
      </c>
      <c r="C1396" s="9" t="s">
        <v>9</v>
      </c>
      <c r="D1396" s="18" t="s">
        <v>1477</v>
      </c>
      <c r="E1396" s="20" t="s">
        <v>2776</v>
      </c>
      <c r="F1396" s="9" t="s">
        <v>8</v>
      </c>
      <c r="G1396" s="22">
        <v>1559</v>
      </c>
      <c r="H1396" s="10">
        <v>0</v>
      </c>
      <c r="I1396" s="77">
        <f t="shared" si="35"/>
        <v>1559</v>
      </c>
    </row>
    <row r="1397" spans="1:9" ht="60" x14ac:dyDescent="0.25">
      <c r="A1397" s="9" t="s">
        <v>2969</v>
      </c>
      <c r="B1397" s="18" t="s">
        <v>2029</v>
      </c>
      <c r="C1397" s="9" t="s">
        <v>9</v>
      </c>
      <c r="D1397" s="18" t="s">
        <v>1477</v>
      </c>
      <c r="E1397" s="20" t="s">
        <v>2777</v>
      </c>
      <c r="F1397" s="9" t="s">
        <v>8</v>
      </c>
      <c r="G1397" s="22">
        <v>1495</v>
      </c>
      <c r="H1397" s="10">
        <v>0</v>
      </c>
      <c r="I1397" s="77">
        <f t="shared" si="35"/>
        <v>1495</v>
      </c>
    </row>
    <row r="1398" spans="1:9" ht="60" x14ac:dyDescent="0.25">
      <c r="A1398" s="9" t="s">
        <v>2969</v>
      </c>
      <c r="B1398" s="18" t="s">
        <v>2030</v>
      </c>
      <c r="C1398" s="9" t="s">
        <v>9</v>
      </c>
      <c r="D1398" s="18" t="s">
        <v>1477</v>
      </c>
      <c r="E1398" s="20" t="s">
        <v>2778</v>
      </c>
      <c r="F1398" s="9" t="s">
        <v>8</v>
      </c>
      <c r="G1398" s="22">
        <v>1735</v>
      </c>
      <c r="H1398" s="10">
        <v>0</v>
      </c>
      <c r="I1398" s="77">
        <f t="shared" si="35"/>
        <v>1735</v>
      </c>
    </row>
    <row r="1399" spans="1:9" ht="60" x14ac:dyDescent="0.25">
      <c r="A1399" s="9" t="s">
        <v>2969</v>
      </c>
      <c r="B1399" s="18" t="s">
        <v>2031</v>
      </c>
      <c r="C1399" s="9" t="s">
        <v>9</v>
      </c>
      <c r="D1399" s="18" t="s">
        <v>1477</v>
      </c>
      <c r="E1399" s="20" t="s">
        <v>2779</v>
      </c>
      <c r="F1399" s="9" t="s">
        <v>8</v>
      </c>
      <c r="G1399" s="22">
        <v>175</v>
      </c>
      <c r="H1399" s="10">
        <v>0</v>
      </c>
      <c r="I1399" s="77">
        <f t="shared" si="35"/>
        <v>175</v>
      </c>
    </row>
    <row r="1400" spans="1:9" ht="45" x14ac:dyDescent="0.25">
      <c r="A1400" s="9" t="s">
        <v>2969</v>
      </c>
      <c r="B1400" s="18" t="s">
        <v>2032</v>
      </c>
      <c r="C1400" s="9" t="s">
        <v>9</v>
      </c>
      <c r="D1400" s="18" t="s">
        <v>1477</v>
      </c>
      <c r="E1400" s="20" t="s">
        <v>2780</v>
      </c>
      <c r="F1400" s="9" t="s">
        <v>8</v>
      </c>
      <c r="G1400" s="22">
        <v>46</v>
      </c>
      <c r="H1400" s="10">
        <v>0</v>
      </c>
      <c r="I1400" s="77">
        <f t="shared" si="35"/>
        <v>46</v>
      </c>
    </row>
    <row r="1401" spans="1:9" ht="60" x14ac:dyDescent="0.25">
      <c r="A1401" s="9" t="s">
        <v>2969</v>
      </c>
      <c r="B1401" s="18" t="s">
        <v>2033</v>
      </c>
      <c r="C1401" s="9" t="s">
        <v>9</v>
      </c>
      <c r="D1401" s="18" t="s">
        <v>1477</v>
      </c>
      <c r="E1401" s="20" t="s">
        <v>2781</v>
      </c>
      <c r="F1401" s="9" t="s">
        <v>8</v>
      </c>
      <c r="G1401" s="22">
        <v>949</v>
      </c>
      <c r="H1401" s="10">
        <v>0</v>
      </c>
      <c r="I1401" s="77">
        <f t="shared" si="35"/>
        <v>949</v>
      </c>
    </row>
    <row r="1402" spans="1:9" ht="60" x14ac:dyDescent="0.25">
      <c r="A1402" s="9" t="s">
        <v>2969</v>
      </c>
      <c r="B1402" s="18" t="s">
        <v>2034</v>
      </c>
      <c r="C1402" s="9" t="s">
        <v>9</v>
      </c>
      <c r="D1402" s="18" t="s">
        <v>1477</v>
      </c>
      <c r="E1402" s="20" t="s">
        <v>2782</v>
      </c>
      <c r="F1402" s="9" t="s">
        <v>8</v>
      </c>
      <c r="G1402" s="22">
        <v>1330</v>
      </c>
      <c r="H1402" s="10">
        <v>0</v>
      </c>
      <c r="I1402" s="77">
        <f t="shared" si="35"/>
        <v>1330</v>
      </c>
    </row>
    <row r="1403" spans="1:9" ht="30" x14ac:dyDescent="0.25">
      <c r="A1403" s="9" t="s">
        <v>2969</v>
      </c>
      <c r="B1403" s="18" t="s">
        <v>2035</v>
      </c>
      <c r="C1403" s="9" t="s">
        <v>9</v>
      </c>
      <c r="D1403" s="18" t="s">
        <v>1477</v>
      </c>
      <c r="E1403" s="20" t="s">
        <v>2783</v>
      </c>
      <c r="F1403" s="9" t="s">
        <v>8</v>
      </c>
      <c r="G1403" s="22">
        <v>795</v>
      </c>
      <c r="H1403" s="10">
        <v>0</v>
      </c>
      <c r="I1403" s="77">
        <f t="shared" si="35"/>
        <v>795</v>
      </c>
    </row>
    <row r="1404" spans="1:9" ht="45" x14ac:dyDescent="0.25">
      <c r="A1404" s="9" t="s">
        <v>2969</v>
      </c>
      <c r="B1404" s="18" t="s">
        <v>2036</v>
      </c>
      <c r="C1404" s="9" t="s">
        <v>9</v>
      </c>
      <c r="D1404" s="18" t="s">
        <v>1477</v>
      </c>
      <c r="E1404" s="20" t="s">
        <v>2784</v>
      </c>
      <c r="F1404" s="9" t="s">
        <v>8</v>
      </c>
      <c r="G1404" s="22">
        <v>99</v>
      </c>
      <c r="H1404" s="10">
        <v>0</v>
      </c>
      <c r="I1404" s="77">
        <f t="shared" si="35"/>
        <v>99</v>
      </c>
    </row>
    <row r="1405" spans="1:9" ht="45" x14ac:dyDescent="0.25">
      <c r="A1405" s="9" t="s">
        <v>2969</v>
      </c>
      <c r="B1405" s="18" t="s">
        <v>2037</v>
      </c>
      <c r="C1405" s="9" t="s">
        <v>9</v>
      </c>
      <c r="D1405" s="18" t="s">
        <v>1477</v>
      </c>
      <c r="E1405" s="20" t="s">
        <v>2785</v>
      </c>
      <c r="F1405" s="9" t="s">
        <v>8</v>
      </c>
      <c r="G1405" s="22">
        <v>259</v>
      </c>
      <c r="H1405" s="10">
        <v>0</v>
      </c>
      <c r="I1405" s="77">
        <f t="shared" si="35"/>
        <v>259</v>
      </c>
    </row>
    <row r="1406" spans="1:9" ht="60" x14ac:dyDescent="0.25">
      <c r="A1406" s="9" t="s">
        <v>2969</v>
      </c>
      <c r="B1406" s="18" t="s">
        <v>2038</v>
      </c>
      <c r="C1406" s="9" t="s">
        <v>9</v>
      </c>
      <c r="D1406" s="18" t="s">
        <v>1477</v>
      </c>
      <c r="E1406" s="20" t="s">
        <v>2786</v>
      </c>
      <c r="F1406" s="9" t="s">
        <v>8</v>
      </c>
      <c r="G1406" s="22">
        <v>949</v>
      </c>
      <c r="H1406" s="10">
        <v>0</v>
      </c>
      <c r="I1406" s="77">
        <f t="shared" si="35"/>
        <v>949</v>
      </c>
    </row>
    <row r="1407" spans="1:9" ht="60" x14ac:dyDescent="0.25">
      <c r="A1407" s="9" t="s">
        <v>2969</v>
      </c>
      <c r="B1407" s="18" t="s">
        <v>2039</v>
      </c>
      <c r="C1407" s="9" t="s">
        <v>9</v>
      </c>
      <c r="D1407" s="18" t="s">
        <v>1477</v>
      </c>
      <c r="E1407" s="20" t="s">
        <v>2787</v>
      </c>
      <c r="F1407" s="9" t="s">
        <v>8</v>
      </c>
      <c r="G1407" s="22">
        <v>1330</v>
      </c>
      <c r="H1407" s="10">
        <v>0</v>
      </c>
      <c r="I1407" s="77">
        <f t="shared" si="35"/>
        <v>1330</v>
      </c>
    </row>
    <row r="1408" spans="1:9" ht="75" x14ac:dyDescent="0.25">
      <c r="A1408" s="9" t="s">
        <v>2969</v>
      </c>
      <c r="B1408" s="18" t="s">
        <v>2040</v>
      </c>
      <c r="C1408" s="9" t="s">
        <v>9</v>
      </c>
      <c r="D1408" s="18" t="s">
        <v>1477</v>
      </c>
      <c r="E1408" s="20" t="s">
        <v>2788</v>
      </c>
      <c r="F1408" s="9" t="s">
        <v>8</v>
      </c>
      <c r="G1408" s="22">
        <v>529</v>
      </c>
      <c r="H1408" s="10">
        <v>0</v>
      </c>
      <c r="I1408" s="77">
        <f t="shared" si="35"/>
        <v>529</v>
      </c>
    </row>
    <row r="1409" spans="1:9" ht="75" x14ac:dyDescent="0.25">
      <c r="A1409" s="9" t="s">
        <v>2969</v>
      </c>
      <c r="B1409" s="18" t="s">
        <v>2041</v>
      </c>
      <c r="C1409" s="9" t="s">
        <v>9</v>
      </c>
      <c r="D1409" s="18" t="s">
        <v>1477</v>
      </c>
      <c r="E1409" s="20" t="s">
        <v>2789</v>
      </c>
      <c r="F1409" s="9" t="s">
        <v>8</v>
      </c>
      <c r="G1409" s="22">
        <v>699</v>
      </c>
      <c r="H1409" s="10">
        <v>0</v>
      </c>
      <c r="I1409" s="77">
        <f t="shared" si="35"/>
        <v>699</v>
      </c>
    </row>
    <row r="1410" spans="1:9" ht="75" x14ac:dyDescent="0.25">
      <c r="A1410" s="9" t="s">
        <v>2969</v>
      </c>
      <c r="B1410" s="18" t="s">
        <v>2042</v>
      </c>
      <c r="C1410" s="9" t="s">
        <v>9</v>
      </c>
      <c r="D1410" s="18" t="s">
        <v>1477</v>
      </c>
      <c r="E1410" s="20" t="s">
        <v>2790</v>
      </c>
      <c r="F1410" s="9" t="s">
        <v>8</v>
      </c>
      <c r="G1410" s="22">
        <v>1199</v>
      </c>
      <c r="H1410" s="10">
        <v>0</v>
      </c>
      <c r="I1410" s="77">
        <f t="shared" si="35"/>
        <v>1199</v>
      </c>
    </row>
    <row r="1411" spans="1:9" ht="45" x14ac:dyDescent="0.25">
      <c r="A1411" s="9" t="s">
        <v>2969</v>
      </c>
      <c r="B1411" s="18" t="s">
        <v>2043</v>
      </c>
      <c r="C1411" s="9" t="s">
        <v>9</v>
      </c>
      <c r="D1411" s="18" t="s">
        <v>1477</v>
      </c>
      <c r="E1411" s="20" t="s">
        <v>2791</v>
      </c>
      <c r="F1411" s="9" t="s">
        <v>8</v>
      </c>
      <c r="G1411" s="22">
        <v>2280</v>
      </c>
      <c r="H1411" s="10">
        <v>0</v>
      </c>
      <c r="I1411" s="77">
        <f t="shared" si="35"/>
        <v>2280</v>
      </c>
    </row>
    <row r="1412" spans="1:9" x14ac:dyDescent="0.25">
      <c r="A1412" s="9" t="s">
        <v>2969</v>
      </c>
      <c r="B1412" s="18" t="s">
        <v>2044</v>
      </c>
      <c r="C1412" s="9" t="s">
        <v>9</v>
      </c>
      <c r="D1412" s="18" t="s">
        <v>1477</v>
      </c>
      <c r="E1412" s="20" t="s">
        <v>2792</v>
      </c>
      <c r="F1412" s="9" t="s">
        <v>8</v>
      </c>
      <c r="G1412" s="22">
        <v>187</v>
      </c>
      <c r="H1412" s="10">
        <v>0</v>
      </c>
      <c r="I1412" s="77">
        <f t="shared" si="35"/>
        <v>187</v>
      </c>
    </row>
    <row r="1413" spans="1:9" ht="45" x14ac:dyDescent="0.25">
      <c r="A1413" s="9" t="s">
        <v>2969</v>
      </c>
      <c r="B1413" s="18" t="s">
        <v>2045</v>
      </c>
      <c r="C1413" s="9" t="s">
        <v>9</v>
      </c>
      <c r="D1413" s="18" t="s">
        <v>1477</v>
      </c>
      <c r="E1413" s="20" t="s">
        <v>2793</v>
      </c>
      <c r="F1413" s="9" t="s">
        <v>8</v>
      </c>
      <c r="G1413" s="22">
        <v>615</v>
      </c>
      <c r="H1413" s="10">
        <v>0</v>
      </c>
      <c r="I1413" s="77">
        <f t="shared" si="35"/>
        <v>615</v>
      </c>
    </row>
    <row r="1414" spans="1:9" ht="60" x14ac:dyDescent="0.25">
      <c r="A1414" s="9" t="s">
        <v>2969</v>
      </c>
      <c r="B1414" s="18" t="s">
        <v>2046</v>
      </c>
      <c r="C1414" s="9" t="s">
        <v>9</v>
      </c>
      <c r="D1414" s="18" t="s">
        <v>1477</v>
      </c>
      <c r="E1414" s="20" t="s">
        <v>2794</v>
      </c>
      <c r="F1414" s="9" t="s">
        <v>8</v>
      </c>
      <c r="G1414" s="22">
        <v>395</v>
      </c>
      <c r="H1414" s="10">
        <v>0</v>
      </c>
      <c r="I1414" s="77">
        <f t="shared" si="35"/>
        <v>395</v>
      </c>
    </row>
    <row r="1415" spans="1:9" ht="60" x14ac:dyDescent="0.25">
      <c r="A1415" s="9" t="s">
        <v>2969</v>
      </c>
      <c r="B1415" s="18" t="s">
        <v>2047</v>
      </c>
      <c r="C1415" s="9" t="s">
        <v>9</v>
      </c>
      <c r="D1415" s="18" t="s">
        <v>1477</v>
      </c>
      <c r="E1415" s="20" t="s">
        <v>2795</v>
      </c>
      <c r="F1415" s="9" t="s">
        <v>8</v>
      </c>
      <c r="G1415" s="22">
        <v>720</v>
      </c>
      <c r="H1415" s="10">
        <v>0</v>
      </c>
      <c r="I1415" s="77">
        <f t="shared" si="35"/>
        <v>720</v>
      </c>
    </row>
    <row r="1416" spans="1:9" ht="60" x14ac:dyDescent="0.25">
      <c r="A1416" s="9" t="s">
        <v>2969</v>
      </c>
      <c r="B1416" s="18" t="s">
        <v>2048</v>
      </c>
      <c r="C1416" s="9" t="s">
        <v>9</v>
      </c>
      <c r="D1416" s="18" t="s">
        <v>1477</v>
      </c>
      <c r="E1416" s="20" t="s">
        <v>2796</v>
      </c>
      <c r="F1416" s="9" t="s">
        <v>8</v>
      </c>
      <c r="G1416" s="22">
        <v>85</v>
      </c>
      <c r="H1416" s="10">
        <v>0</v>
      </c>
      <c r="I1416" s="77">
        <f t="shared" si="35"/>
        <v>85</v>
      </c>
    </row>
    <row r="1417" spans="1:9" ht="60" x14ac:dyDescent="0.25">
      <c r="A1417" s="9" t="s">
        <v>2969</v>
      </c>
      <c r="B1417" s="18" t="s">
        <v>2049</v>
      </c>
      <c r="C1417" s="9" t="s">
        <v>9</v>
      </c>
      <c r="D1417" s="18" t="s">
        <v>1477</v>
      </c>
      <c r="E1417" s="20" t="s">
        <v>2797</v>
      </c>
      <c r="F1417" s="9" t="s">
        <v>8</v>
      </c>
      <c r="G1417" s="22">
        <v>60</v>
      </c>
      <c r="H1417" s="10">
        <v>0</v>
      </c>
      <c r="I1417" s="77">
        <f t="shared" si="35"/>
        <v>60</v>
      </c>
    </row>
    <row r="1418" spans="1:9" ht="60" x14ac:dyDescent="0.25">
      <c r="A1418" s="9" t="s">
        <v>2969</v>
      </c>
      <c r="B1418" s="18" t="s">
        <v>2050</v>
      </c>
      <c r="C1418" s="9" t="s">
        <v>9</v>
      </c>
      <c r="D1418" s="18" t="s">
        <v>1477</v>
      </c>
      <c r="E1418" s="20" t="s">
        <v>2798</v>
      </c>
      <c r="F1418" s="9" t="s">
        <v>8</v>
      </c>
      <c r="G1418" s="22">
        <v>69</v>
      </c>
      <c r="H1418" s="10">
        <v>0</v>
      </c>
      <c r="I1418" s="77">
        <f t="shared" si="35"/>
        <v>69</v>
      </c>
    </row>
    <row r="1419" spans="1:9" ht="60" x14ac:dyDescent="0.25">
      <c r="A1419" s="9" t="s">
        <v>2969</v>
      </c>
      <c r="B1419" s="18" t="s">
        <v>2051</v>
      </c>
      <c r="C1419" s="9" t="s">
        <v>9</v>
      </c>
      <c r="D1419" s="18" t="s">
        <v>1477</v>
      </c>
      <c r="E1419" s="20" t="s">
        <v>2799</v>
      </c>
      <c r="F1419" s="9" t="s">
        <v>8</v>
      </c>
      <c r="G1419" s="22">
        <v>65</v>
      </c>
      <c r="H1419" s="10">
        <v>0</v>
      </c>
      <c r="I1419" s="77">
        <f t="shared" si="35"/>
        <v>65</v>
      </c>
    </row>
    <row r="1420" spans="1:9" ht="45" x14ac:dyDescent="0.25">
      <c r="A1420" s="9" t="s">
        <v>2969</v>
      </c>
      <c r="B1420" s="18" t="s">
        <v>2052</v>
      </c>
      <c r="C1420" s="9" t="s">
        <v>9</v>
      </c>
      <c r="D1420" s="18" t="s">
        <v>1477</v>
      </c>
      <c r="E1420" s="20" t="s">
        <v>2800</v>
      </c>
      <c r="F1420" s="9" t="s">
        <v>8</v>
      </c>
      <c r="G1420" s="22">
        <v>65</v>
      </c>
      <c r="H1420" s="10">
        <v>0</v>
      </c>
      <c r="I1420" s="77">
        <f t="shared" si="35"/>
        <v>65</v>
      </c>
    </row>
    <row r="1421" spans="1:9" ht="45" x14ac:dyDescent="0.25">
      <c r="A1421" s="9" t="s">
        <v>2969</v>
      </c>
      <c r="B1421" s="18" t="s">
        <v>2053</v>
      </c>
      <c r="C1421" s="9" t="s">
        <v>9</v>
      </c>
      <c r="D1421" s="18" t="s">
        <v>1477</v>
      </c>
      <c r="E1421" s="20" t="s">
        <v>2801</v>
      </c>
      <c r="F1421" s="9" t="s">
        <v>8</v>
      </c>
      <c r="G1421" s="22">
        <v>55</v>
      </c>
      <c r="H1421" s="10">
        <v>0</v>
      </c>
      <c r="I1421" s="77">
        <f t="shared" ref="I1421:I1458" si="36">(G1421)*(1-0)</f>
        <v>55</v>
      </c>
    </row>
    <row r="1422" spans="1:9" ht="45" x14ac:dyDescent="0.25">
      <c r="A1422" s="9" t="s">
        <v>2969</v>
      </c>
      <c r="B1422" s="18" t="s">
        <v>2054</v>
      </c>
      <c r="C1422" s="9" t="s">
        <v>9</v>
      </c>
      <c r="D1422" s="18" t="s">
        <v>1477</v>
      </c>
      <c r="E1422" s="20" t="s">
        <v>2802</v>
      </c>
      <c r="F1422" s="9" t="s">
        <v>8</v>
      </c>
      <c r="G1422" s="22">
        <v>63</v>
      </c>
      <c r="H1422" s="10">
        <v>0</v>
      </c>
      <c r="I1422" s="77">
        <f t="shared" si="36"/>
        <v>63</v>
      </c>
    </row>
    <row r="1423" spans="1:9" ht="45" x14ac:dyDescent="0.25">
      <c r="A1423" s="9" t="s">
        <v>2969</v>
      </c>
      <c r="B1423" s="18" t="s">
        <v>2055</v>
      </c>
      <c r="C1423" s="9" t="s">
        <v>9</v>
      </c>
      <c r="D1423" s="18" t="s">
        <v>1477</v>
      </c>
      <c r="E1423" s="20" t="s">
        <v>2803</v>
      </c>
      <c r="F1423" s="9" t="s">
        <v>8</v>
      </c>
      <c r="G1423" s="22">
        <v>60</v>
      </c>
      <c r="H1423" s="10">
        <v>0</v>
      </c>
      <c r="I1423" s="77">
        <f t="shared" si="36"/>
        <v>60</v>
      </c>
    </row>
    <row r="1424" spans="1:9" ht="30" x14ac:dyDescent="0.25">
      <c r="A1424" s="9" t="s">
        <v>2969</v>
      </c>
      <c r="B1424" s="18" t="s">
        <v>2056</v>
      </c>
      <c r="C1424" s="9" t="s">
        <v>9</v>
      </c>
      <c r="D1424" s="18" t="s">
        <v>1477</v>
      </c>
      <c r="E1424" s="20" t="s">
        <v>2804</v>
      </c>
      <c r="F1424" s="9" t="s">
        <v>8</v>
      </c>
      <c r="G1424" s="22">
        <v>35</v>
      </c>
      <c r="H1424" s="10">
        <v>0</v>
      </c>
      <c r="I1424" s="77">
        <f t="shared" si="36"/>
        <v>35</v>
      </c>
    </row>
    <row r="1425" spans="1:9" ht="30" x14ac:dyDescent="0.25">
      <c r="A1425" s="9" t="s">
        <v>2969</v>
      </c>
      <c r="B1425" s="18" t="s">
        <v>2057</v>
      </c>
      <c r="C1425" s="9" t="s">
        <v>9</v>
      </c>
      <c r="D1425" s="18" t="s">
        <v>1477</v>
      </c>
      <c r="E1425" s="20" t="s">
        <v>2805</v>
      </c>
      <c r="F1425" s="9" t="s">
        <v>8</v>
      </c>
      <c r="G1425" s="22">
        <v>50</v>
      </c>
      <c r="H1425" s="10">
        <v>0</v>
      </c>
      <c r="I1425" s="77">
        <f t="shared" si="36"/>
        <v>50</v>
      </c>
    </row>
    <row r="1426" spans="1:9" x14ac:dyDescent="0.25">
      <c r="A1426" s="9" t="s">
        <v>2969</v>
      </c>
      <c r="B1426" s="18" t="s">
        <v>2058</v>
      </c>
      <c r="C1426" s="9" t="s">
        <v>9</v>
      </c>
      <c r="D1426" s="18" t="s">
        <v>1477</v>
      </c>
      <c r="E1426" s="20" t="s">
        <v>2806</v>
      </c>
      <c r="F1426" s="9" t="s">
        <v>8</v>
      </c>
      <c r="G1426" s="22">
        <v>1025</v>
      </c>
      <c r="H1426" s="10">
        <v>0</v>
      </c>
      <c r="I1426" s="77">
        <f t="shared" si="36"/>
        <v>1025</v>
      </c>
    </row>
    <row r="1427" spans="1:9" x14ac:dyDescent="0.25">
      <c r="A1427" s="9" t="s">
        <v>2969</v>
      </c>
      <c r="B1427" s="18" t="s">
        <v>2059</v>
      </c>
      <c r="C1427" s="9" t="s">
        <v>9</v>
      </c>
      <c r="D1427" s="18" t="s">
        <v>1477</v>
      </c>
      <c r="E1427" s="20" t="s">
        <v>2807</v>
      </c>
      <c r="F1427" s="9" t="s">
        <v>8</v>
      </c>
      <c r="G1427" s="22">
        <v>15.5</v>
      </c>
      <c r="H1427" s="10">
        <v>0</v>
      </c>
      <c r="I1427" s="77">
        <f t="shared" si="36"/>
        <v>15.5</v>
      </c>
    </row>
    <row r="1428" spans="1:9" x14ac:dyDescent="0.25">
      <c r="A1428" s="9" t="s">
        <v>2969</v>
      </c>
      <c r="B1428" s="18" t="s">
        <v>2060</v>
      </c>
      <c r="C1428" s="9" t="s">
        <v>9</v>
      </c>
      <c r="D1428" s="18" t="s">
        <v>1477</v>
      </c>
      <c r="E1428" s="20" t="s">
        <v>2808</v>
      </c>
      <c r="F1428" s="9" t="s">
        <v>8</v>
      </c>
      <c r="G1428" s="22">
        <v>75</v>
      </c>
      <c r="H1428" s="10">
        <v>0</v>
      </c>
      <c r="I1428" s="77">
        <f t="shared" si="36"/>
        <v>75</v>
      </c>
    </row>
    <row r="1429" spans="1:9" ht="30" x14ac:dyDescent="0.25">
      <c r="A1429" s="9" t="s">
        <v>2969</v>
      </c>
      <c r="B1429" s="18" t="s">
        <v>2061</v>
      </c>
      <c r="C1429" s="9" t="s">
        <v>9</v>
      </c>
      <c r="D1429" s="18" t="s">
        <v>1477</v>
      </c>
      <c r="E1429" s="20" t="s">
        <v>2809</v>
      </c>
      <c r="F1429" s="9" t="s">
        <v>8</v>
      </c>
      <c r="G1429" s="22">
        <v>30</v>
      </c>
      <c r="H1429" s="10">
        <v>0</v>
      </c>
      <c r="I1429" s="77">
        <f t="shared" si="36"/>
        <v>30</v>
      </c>
    </row>
    <row r="1430" spans="1:9" ht="30" x14ac:dyDescent="0.25">
      <c r="A1430" s="9" t="s">
        <v>2969</v>
      </c>
      <c r="B1430" s="18" t="s">
        <v>2062</v>
      </c>
      <c r="C1430" s="9" t="s">
        <v>9</v>
      </c>
      <c r="D1430" s="18" t="s">
        <v>1477</v>
      </c>
      <c r="E1430" s="20" t="s">
        <v>2810</v>
      </c>
      <c r="F1430" s="9" t="s">
        <v>8</v>
      </c>
      <c r="G1430" s="22">
        <v>4.5</v>
      </c>
      <c r="H1430" s="10">
        <v>0</v>
      </c>
      <c r="I1430" s="77">
        <f t="shared" si="36"/>
        <v>4.5</v>
      </c>
    </row>
    <row r="1431" spans="1:9" ht="45" x14ac:dyDescent="0.25">
      <c r="A1431" s="9" t="s">
        <v>2969</v>
      </c>
      <c r="B1431" s="18" t="s">
        <v>2063</v>
      </c>
      <c r="C1431" s="9" t="s">
        <v>9</v>
      </c>
      <c r="D1431" s="18" t="s">
        <v>1477</v>
      </c>
      <c r="E1431" s="20" t="s">
        <v>2811</v>
      </c>
      <c r="F1431" s="9" t="s">
        <v>8</v>
      </c>
      <c r="G1431" s="22">
        <v>9</v>
      </c>
      <c r="H1431" s="10">
        <v>0</v>
      </c>
      <c r="I1431" s="77">
        <f t="shared" si="36"/>
        <v>9</v>
      </c>
    </row>
    <row r="1432" spans="1:9" ht="30" x14ac:dyDescent="0.25">
      <c r="A1432" s="9" t="s">
        <v>2969</v>
      </c>
      <c r="B1432" s="18" t="s">
        <v>2064</v>
      </c>
      <c r="C1432" s="9" t="s">
        <v>9</v>
      </c>
      <c r="D1432" s="18" t="s">
        <v>1477</v>
      </c>
      <c r="E1432" s="20" t="s">
        <v>2812</v>
      </c>
      <c r="F1432" s="9" t="s">
        <v>8</v>
      </c>
      <c r="G1432" s="22">
        <v>12</v>
      </c>
      <c r="H1432" s="10">
        <v>0</v>
      </c>
      <c r="I1432" s="77">
        <f t="shared" si="36"/>
        <v>12</v>
      </c>
    </row>
    <row r="1433" spans="1:9" x14ac:dyDescent="0.25">
      <c r="A1433" s="9" t="s">
        <v>2969</v>
      </c>
      <c r="B1433" s="18" t="s">
        <v>2065</v>
      </c>
      <c r="C1433" s="9" t="s">
        <v>9</v>
      </c>
      <c r="D1433" s="18" t="s">
        <v>1477</v>
      </c>
      <c r="E1433" s="20" t="s">
        <v>2813</v>
      </c>
      <c r="F1433" s="9" t="s">
        <v>8</v>
      </c>
      <c r="G1433" s="22">
        <v>130</v>
      </c>
      <c r="H1433" s="10">
        <v>0</v>
      </c>
      <c r="I1433" s="77">
        <f t="shared" si="36"/>
        <v>130</v>
      </c>
    </row>
    <row r="1434" spans="1:9" x14ac:dyDescent="0.25">
      <c r="A1434" s="9" t="s">
        <v>2969</v>
      </c>
      <c r="B1434" s="18" t="s">
        <v>2066</v>
      </c>
      <c r="C1434" s="9" t="s">
        <v>9</v>
      </c>
      <c r="D1434" s="18" t="s">
        <v>1477</v>
      </c>
      <c r="E1434" s="20" t="s">
        <v>2814</v>
      </c>
      <c r="F1434" s="9" t="s">
        <v>8</v>
      </c>
      <c r="G1434" s="22">
        <v>8</v>
      </c>
      <c r="H1434" s="10">
        <v>0</v>
      </c>
      <c r="I1434" s="77">
        <f t="shared" si="36"/>
        <v>8</v>
      </c>
    </row>
    <row r="1435" spans="1:9" x14ac:dyDescent="0.25">
      <c r="A1435" s="9" t="s">
        <v>2969</v>
      </c>
      <c r="B1435" s="18" t="s">
        <v>2067</v>
      </c>
      <c r="C1435" s="9" t="s">
        <v>9</v>
      </c>
      <c r="D1435" s="18" t="s">
        <v>1477</v>
      </c>
      <c r="E1435" s="20" t="s">
        <v>2815</v>
      </c>
      <c r="F1435" s="9" t="s">
        <v>8</v>
      </c>
      <c r="G1435" s="22">
        <v>55</v>
      </c>
      <c r="H1435" s="10">
        <v>0</v>
      </c>
      <c r="I1435" s="77">
        <f t="shared" si="36"/>
        <v>55</v>
      </c>
    </row>
    <row r="1436" spans="1:9" ht="45" x14ac:dyDescent="0.25">
      <c r="A1436" s="9" t="s">
        <v>2969</v>
      </c>
      <c r="B1436" s="18" t="s">
        <v>2068</v>
      </c>
      <c r="C1436" s="9" t="s">
        <v>9</v>
      </c>
      <c r="D1436" s="18" t="s">
        <v>1477</v>
      </c>
      <c r="E1436" s="20" t="s">
        <v>2816</v>
      </c>
      <c r="F1436" s="9" t="s">
        <v>8</v>
      </c>
      <c r="G1436" s="22">
        <v>43</v>
      </c>
      <c r="H1436" s="10">
        <v>0</v>
      </c>
      <c r="I1436" s="77">
        <f t="shared" si="36"/>
        <v>43</v>
      </c>
    </row>
    <row r="1437" spans="1:9" ht="75" x14ac:dyDescent="0.25">
      <c r="A1437" s="9" t="s">
        <v>2969</v>
      </c>
      <c r="B1437" s="18" t="s">
        <v>2069</v>
      </c>
      <c r="C1437" s="9" t="s">
        <v>9</v>
      </c>
      <c r="D1437" s="18" t="s">
        <v>1477</v>
      </c>
      <c r="E1437" s="20" t="s">
        <v>2817</v>
      </c>
      <c r="F1437" s="9" t="s">
        <v>8</v>
      </c>
      <c r="G1437" s="22">
        <v>85</v>
      </c>
      <c r="H1437" s="10">
        <v>0</v>
      </c>
      <c r="I1437" s="77">
        <f t="shared" si="36"/>
        <v>85</v>
      </c>
    </row>
    <row r="1438" spans="1:9" x14ac:dyDescent="0.25">
      <c r="A1438" s="9" t="s">
        <v>2969</v>
      </c>
      <c r="B1438" s="18" t="s">
        <v>2070</v>
      </c>
      <c r="C1438" s="9" t="s">
        <v>9</v>
      </c>
      <c r="D1438" s="18" t="s">
        <v>1477</v>
      </c>
      <c r="E1438" s="20" t="s">
        <v>2818</v>
      </c>
      <c r="F1438" s="9" t="s">
        <v>8</v>
      </c>
      <c r="G1438" s="22">
        <v>59</v>
      </c>
      <c r="H1438" s="10">
        <v>0</v>
      </c>
      <c r="I1438" s="77">
        <f t="shared" si="36"/>
        <v>59</v>
      </c>
    </row>
    <row r="1439" spans="1:9" ht="45" x14ac:dyDescent="0.25">
      <c r="A1439" s="9" t="s">
        <v>2969</v>
      </c>
      <c r="B1439" s="18" t="s">
        <v>2071</v>
      </c>
      <c r="C1439" s="9" t="s">
        <v>9</v>
      </c>
      <c r="D1439" s="18" t="s">
        <v>1477</v>
      </c>
      <c r="E1439" s="20" t="s">
        <v>2819</v>
      </c>
      <c r="F1439" s="9" t="s">
        <v>8</v>
      </c>
      <c r="G1439" s="22">
        <v>35</v>
      </c>
      <c r="H1439" s="10">
        <v>0</v>
      </c>
      <c r="I1439" s="77">
        <f t="shared" si="36"/>
        <v>35</v>
      </c>
    </row>
    <row r="1440" spans="1:9" ht="45" x14ac:dyDescent="0.25">
      <c r="A1440" s="9" t="s">
        <v>2969</v>
      </c>
      <c r="B1440" s="18" t="s">
        <v>2072</v>
      </c>
      <c r="C1440" s="9" t="s">
        <v>9</v>
      </c>
      <c r="D1440" s="18" t="s">
        <v>1477</v>
      </c>
      <c r="E1440" s="20" t="s">
        <v>2820</v>
      </c>
      <c r="F1440" s="9" t="s">
        <v>8</v>
      </c>
      <c r="G1440" s="22">
        <v>60</v>
      </c>
      <c r="H1440" s="10">
        <v>0</v>
      </c>
      <c r="I1440" s="77">
        <f t="shared" si="36"/>
        <v>60</v>
      </c>
    </row>
    <row r="1441" spans="1:9" ht="45" x14ac:dyDescent="0.25">
      <c r="A1441" s="9" t="s">
        <v>2969</v>
      </c>
      <c r="B1441" s="18" t="s">
        <v>2073</v>
      </c>
      <c r="C1441" s="9" t="s">
        <v>9</v>
      </c>
      <c r="D1441" s="18" t="s">
        <v>1477</v>
      </c>
      <c r="E1441" s="20" t="s">
        <v>2821</v>
      </c>
      <c r="F1441" s="9" t="s">
        <v>8</v>
      </c>
      <c r="G1441" s="22">
        <v>30</v>
      </c>
      <c r="H1441" s="10">
        <v>0</v>
      </c>
      <c r="I1441" s="77">
        <f t="shared" si="36"/>
        <v>30</v>
      </c>
    </row>
    <row r="1442" spans="1:9" x14ac:dyDescent="0.25">
      <c r="A1442" s="9" t="s">
        <v>2969</v>
      </c>
      <c r="B1442" s="18" t="s">
        <v>2074</v>
      </c>
      <c r="C1442" s="9" t="s">
        <v>9</v>
      </c>
      <c r="D1442" s="18" t="s">
        <v>1477</v>
      </c>
      <c r="E1442" s="20" t="s">
        <v>2822</v>
      </c>
      <c r="F1442" s="9" t="s">
        <v>8</v>
      </c>
      <c r="G1442" s="22">
        <v>120</v>
      </c>
      <c r="H1442" s="10">
        <v>0</v>
      </c>
      <c r="I1442" s="77">
        <f t="shared" si="36"/>
        <v>120</v>
      </c>
    </row>
    <row r="1443" spans="1:9" x14ac:dyDescent="0.25">
      <c r="A1443" s="9" t="s">
        <v>2969</v>
      </c>
      <c r="B1443" s="18" t="s">
        <v>2075</v>
      </c>
      <c r="C1443" s="9" t="s">
        <v>9</v>
      </c>
      <c r="D1443" s="18" t="s">
        <v>1477</v>
      </c>
      <c r="E1443" s="20" t="s">
        <v>2823</v>
      </c>
      <c r="F1443" s="9" t="s">
        <v>8</v>
      </c>
      <c r="G1443" s="22">
        <v>8</v>
      </c>
      <c r="H1443" s="10">
        <v>0</v>
      </c>
      <c r="I1443" s="77">
        <f t="shared" si="36"/>
        <v>8</v>
      </c>
    </row>
    <row r="1444" spans="1:9" x14ac:dyDescent="0.25">
      <c r="A1444" s="9" t="s">
        <v>2969</v>
      </c>
      <c r="B1444" s="18" t="s">
        <v>2076</v>
      </c>
      <c r="C1444" s="9" t="s">
        <v>9</v>
      </c>
      <c r="D1444" s="18" t="s">
        <v>1477</v>
      </c>
      <c r="E1444" s="20" t="s">
        <v>2824</v>
      </c>
      <c r="F1444" s="9" t="s">
        <v>8</v>
      </c>
      <c r="G1444" s="22">
        <v>320</v>
      </c>
      <c r="H1444" s="10">
        <v>0</v>
      </c>
      <c r="I1444" s="77">
        <f t="shared" si="36"/>
        <v>320</v>
      </c>
    </row>
    <row r="1445" spans="1:9" x14ac:dyDescent="0.25">
      <c r="A1445" s="9" t="s">
        <v>2969</v>
      </c>
      <c r="B1445" s="18" t="s">
        <v>2077</v>
      </c>
      <c r="C1445" s="9" t="s">
        <v>9</v>
      </c>
      <c r="D1445" s="18" t="s">
        <v>1477</v>
      </c>
      <c r="E1445" s="20" t="s">
        <v>2825</v>
      </c>
      <c r="F1445" s="9" t="s">
        <v>8</v>
      </c>
      <c r="G1445" s="22">
        <v>250</v>
      </c>
      <c r="H1445" s="10">
        <v>0</v>
      </c>
      <c r="I1445" s="77">
        <f t="shared" si="36"/>
        <v>250</v>
      </c>
    </row>
    <row r="1446" spans="1:9" x14ac:dyDescent="0.25">
      <c r="A1446" s="9" t="s">
        <v>2969</v>
      </c>
      <c r="B1446" s="18" t="s">
        <v>2078</v>
      </c>
      <c r="C1446" s="9" t="s">
        <v>9</v>
      </c>
      <c r="D1446" s="18" t="s">
        <v>1477</v>
      </c>
      <c r="E1446" s="20" t="s">
        <v>2826</v>
      </c>
      <c r="F1446" s="9" t="s">
        <v>8</v>
      </c>
      <c r="G1446" s="22">
        <v>280</v>
      </c>
      <c r="H1446" s="10">
        <v>0</v>
      </c>
      <c r="I1446" s="77">
        <f t="shared" si="36"/>
        <v>280</v>
      </c>
    </row>
    <row r="1447" spans="1:9" ht="30" x14ac:dyDescent="0.25">
      <c r="A1447" s="9" t="s">
        <v>2969</v>
      </c>
      <c r="B1447" s="18" t="s">
        <v>2079</v>
      </c>
      <c r="C1447" s="9" t="s">
        <v>9</v>
      </c>
      <c r="D1447" s="18" t="s">
        <v>1477</v>
      </c>
      <c r="E1447" s="20" t="s">
        <v>2827</v>
      </c>
      <c r="F1447" s="9" t="s">
        <v>8</v>
      </c>
      <c r="G1447" s="22">
        <v>20</v>
      </c>
      <c r="H1447" s="10">
        <v>0</v>
      </c>
      <c r="I1447" s="77">
        <f t="shared" si="36"/>
        <v>20</v>
      </c>
    </row>
    <row r="1448" spans="1:9" ht="30" x14ac:dyDescent="0.25">
      <c r="A1448" s="9" t="s">
        <v>2969</v>
      </c>
      <c r="B1448" s="18" t="s">
        <v>2080</v>
      </c>
      <c r="C1448" s="9" t="s">
        <v>9</v>
      </c>
      <c r="D1448" s="18" t="s">
        <v>1477</v>
      </c>
      <c r="E1448" s="20" t="s">
        <v>2828</v>
      </c>
      <c r="F1448" s="9" t="s">
        <v>8</v>
      </c>
      <c r="G1448" s="22">
        <v>35</v>
      </c>
      <c r="H1448" s="10">
        <v>0</v>
      </c>
      <c r="I1448" s="77">
        <f t="shared" si="36"/>
        <v>35</v>
      </c>
    </row>
    <row r="1449" spans="1:9" ht="30" x14ac:dyDescent="0.25">
      <c r="A1449" s="9" t="s">
        <v>2969</v>
      </c>
      <c r="B1449" s="18" t="s">
        <v>2081</v>
      </c>
      <c r="C1449" s="9" t="s">
        <v>9</v>
      </c>
      <c r="D1449" s="18" t="s">
        <v>1477</v>
      </c>
      <c r="E1449" s="20" t="s">
        <v>2829</v>
      </c>
      <c r="F1449" s="9" t="s">
        <v>8</v>
      </c>
      <c r="G1449" s="22">
        <v>60</v>
      </c>
      <c r="H1449" s="10">
        <v>0</v>
      </c>
      <c r="I1449" s="77">
        <f t="shared" si="36"/>
        <v>60</v>
      </c>
    </row>
    <row r="1450" spans="1:9" x14ac:dyDescent="0.25">
      <c r="A1450" s="9" t="s">
        <v>2969</v>
      </c>
      <c r="B1450" s="18" t="s">
        <v>2082</v>
      </c>
      <c r="C1450" s="9" t="s">
        <v>9</v>
      </c>
      <c r="D1450" s="18" t="s">
        <v>1477</v>
      </c>
      <c r="E1450" s="20" t="s">
        <v>2830</v>
      </c>
      <c r="F1450" s="9" t="s">
        <v>8</v>
      </c>
      <c r="G1450" s="22">
        <v>195</v>
      </c>
      <c r="H1450" s="10">
        <v>0</v>
      </c>
      <c r="I1450" s="77">
        <f t="shared" si="36"/>
        <v>195</v>
      </c>
    </row>
    <row r="1451" spans="1:9" x14ac:dyDescent="0.25">
      <c r="A1451" s="9" t="s">
        <v>2969</v>
      </c>
      <c r="B1451" s="18" t="s">
        <v>2083</v>
      </c>
      <c r="C1451" s="9" t="s">
        <v>9</v>
      </c>
      <c r="D1451" s="18" t="s">
        <v>1477</v>
      </c>
      <c r="E1451" s="20" t="s">
        <v>2831</v>
      </c>
      <c r="F1451" s="9" t="s">
        <v>8</v>
      </c>
      <c r="G1451" s="22">
        <v>110</v>
      </c>
      <c r="H1451" s="10">
        <v>0</v>
      </c>
      <c r="I1451" s="77">
        <f t="shared" si="36"/>
        <v>110</v>
      </c>
    </row>
    <row r="1452" spans="1:9" x14ac:dyDescent="0.25">
      <c r="A1452" s="9" t="s">
        <v>2969</v>
      </c>
      <c r="B1452" s="18" t="s">
        <v>2084</v>
      </c>
      <c r="C1452" s="9" t="s">
        <v>9</v>
      </c>
      <c r="D1452" s="18" t="s">
        <v>1477</v>
      </c>
      <c r="E1452" s="20" t="s">
        <v>2832</v>
      </c>
      <c r="F1452" s="9" t="s">
        <v>8</v>
      </c>
      <c r="G1452" s="22">
        <v>130</v>
      </c>
      <c r="H1452" s="10">
        <v>0</v>
      </c>
      <c r="I1452" s="77">
        <f t="shared" si="36"/>
        <v>130</v>
      </c>
    </row>
    <row r="1453" spans="1:9" ht="30" x14ac:dyDescent="0.25">
      <c r="A1453" s="9" t="s">
        <v>2969</v>
      </c>
      <c r="B1453" s="18" t="s">
        <v>2085</v>
      </c>
      <c r="C1453" s="9" t="s">
        <v>9</v>
      </c>
      <c r="D1453" s="18" t="s">
        <v>1477</v>
      </c>
      <c r="E1453" s="20" t="s">
        <v>2833</v>
      </c>
      <c r="F1453" s="9" t="s">
        <v>8</v>
      </c>
      <c r="G1453" s="22">
        <v>195</v>
      </c>
      <c r="H1453" s="10">
        <v>0</v>
      </c>
      <c r="I1453" s="77">
        <f t="shared" si="36"/>
        <v>195</v>
      </c>
    </row>
    <row r="1454" spans="1:9" ht="30" x14ac:dyDescent="0.25">
      <c r="A1454" s="9" t="s">
        <v>2969</v>
      </c>
      <c r="B1454" s="18" t="s">
        <v>2086</v>
      </c>
      <c r="C1454" s="9" t="s">
        <v>9</v>
      </c>
      <c r="D1454" s="18" t="s">
        <v>1477</v>
      </c>
      <c r="E1454" s="20" t="s">
        <v>2834</v>
      </c>
      <c r="F1454" s="9" t="s">
        <v>8</v>
      </c>
      <c r="G1454" s="22">
        <v>135</v>
      </c>
      <c r="H1454" s="10">
        <v>0</v>
      </c>
      <c r="I1454" s="77">
        <f t="shared" si="36"/>
        <v>135</v>
      </c>
    </row>
    <row r="1455" spans="1:9" ht="30" x14ac:dyDescent="0.25">
      <c r="A1455" s="9" t="s">
        <v>2969</v>
      </c>
      <c r="B1455" s="18" t="s">
        <v>2087</v>
      </c>
      <c r="C1455" s="9" t="s">
        <v>9</v>
      </c>
      <c r="D1455" s="18" t="s">
        <v>1477</v>
      </c>
      <c r="E1455" s="20" t="s">
        <v>2835</v>
      </c>
      <c r="F1455" s="9" t="s">
        <v>8</v>
      </c>
      <c r="G1455" s="22">
        <v>155</v>
      </c>
      <c r="H1455" s="10">
        <v>0</v>
      </c>
      <c r="I1455" s="77">
        <f t="shared" si="36"/>
        <v>155</v>
      </c>
    </row>
    <row r="1456" spans="1:9" ht="30" x14ac:dyDescent="0.25">
      <c r="A1456" s="9" t="s">
        <v>2969</v>
      </c>
      <c r="B1456" s="18" t="s">
        <v>2088</v>
      </c>
      <c r="C1456" s="9" t="s">
        <v>9</v>
      </c>
      <c r="D1456" s="18" t="s">
        <v>1477</v>
      </c>
      <c r="E1456" s="20" t="s">
        <v>2836</v>
      </c>
      <c r="F1456" s="9" t="s">
        <v>8</v>
      </c>
      <c r="G1456" s="22">
        <v>305</v>
      </c>
      <c r="H1456" s="10">
        <v>0</v>
      </c>
      <c r="I1456" s="77">
        <f t="shared" si="36"/>
        <v>305</v>
      </c>
    </row>
    <row r="1457" spans="1:9" ht="30" x14ac:dyDescent="0.25">
      <c r="A1457" s="9" t="s">
        <v>2969</v>
      </c>
      <c r="B1457" s="18" t="s">
        <v>2089</v>
      </c>
      <c r="C1457" s="9" t="s">
        <v>9</v>
      </c>
      <c r="D1457" s="18" t="s">
        <v>1477</v>
      </c>
      <c r="E1457" s="20" t="s">
        <v>2837</v>
      </c>
      <c r="F1457" s="9" t="s">
        <v>8</v>
      </c>
      <c r="G1457" s="22">
        <v>245</v>
      </c>
      <c r="H1457" s="10">
        <v>0</v>
      </c>
      <c r="I1457" s="77">
        <f t="shared" si="36"/>
        <v>245</v>
      </c>
    </row>
    <row r="1458" spans="1:9" ht="30" x14ac:dyDescent="0.25">
      <c r="A1458" s="9" t="s">
        <v>2969</v>
      </c>
      <c r="B1458" s="18" t="s">
        <v>2090</v>
      </c>
      <c r="C1458" s="9" t="s">
        <v>9</v>
      </c>
      <c r="D1458" s="18" t="s">
        <v>1477</v>
      </c>
      <c r="E1458" s="20" t="s">
        <v>2838</v>
      </c>
      <c r="F1458" s="9" t="s">
        <v>8</v>
      </c>
      <c r="G1458" s="22">
        <v>270</v>
      </c>
      <c r="H1458" s="10">
        <v>0</v>
      </c>
      <c r="I1458" s="77">
        <f t="shared" si="36"/>
        <v>270</v>
      </c>
    </row>
    <row r="1459" spans="1:9" x14ac:dyDescent="0.25">
      <c r="A1459" s="9" t="s">
        <v>2969</v>
      </c>
      <c r="B1459" s="18" t="s">
        <v>2091</v>
      </c>
      <c r="C1459" s="9" t="s">
        <v>9</v>
      </c>
      <c r="D1459" s="18" t="s">
        <v>1477</v>
      </c>
      <c r="E1459" s="20" t="s">
        <v>2839</v>
      </c>
      <c r="F1459" s="9" t="s">
        <v>8</v>
      </c>
      <c r="G1459" s="22">
        <v>2875</v>
      </c>
      <c r="H1459" s="10">
        <v>0</v>
      </c>
      <c r="I1459" s="77">
        <f t="shared" ref="I1459:I1469" si="37">(G1459)*(1-0)</f>
        <v>2875</v>
      </c>
    </row>
    <row r="1460" spans="1:9" x14ac:dyDescent="0.25">
      <c r="A1460" s="9" t="s">
        <v>2969</v>
      </c>
      <c r="B1460" s="18" t="s">
        <v>2092</v>
      </c>
      <c r="C1460" s="9" t="s">
        <v>9</v>
      </c>
      <c r="D1460" s="18" t="s">
        <v>1477</v>
      </c>
      <c r="E1460" s="20" t="s">
        <v>2840</v>
      </c>
      <c r="F1460" s="9" t="s">
        <v>8</v>
      </c>
      <c r="G1460" s="22">
        <v>2875</v>
      </c>
      <c r="H1460" s="10">
        <v>0</v>
      </c>
      <c r="I1460" s="77">
        <f t="shared" si="37"/>
        <v>2875</v>
      </c>
    </row>
    <row r="1461" spans="1:9" ht="30" x14ac:dyDescent="0.25">
      <c r="A1461" s="9" t="s">
        <v>2969</v>
      </c>
      <c r="B1461" s="18" t="s">
        <v>2093</v>
      </c>
      <c r="C1461" s="9" t="s">
        <v>9</v>
      </c>
      <c r="D1461" s="18" t="s">
        <v>1477</v>
      </c>
      <c r="E1461" s="20" t="s">
        <v>2841</v>
      </c>
      <c r="F1461" s="9" t="s">
        <v>8</v>
      </c>
      <c r="G1461" s="22">
        <v>5</v>
      </c>
      <c r="H1461" s="10">
        <v>0</v>
      </c>
      <c r="I1461" s="77">
        <f t="shared" si="37"/>
        <v>5</v>
      </c>
    </row>
    <row r="1462" spans="1:9" ht="30" x14ac:dyDescent="0.25">
      <c r="A1462" s="9" t="s">
        <v>2969</v>
      </c>
      <c r="B1462" s="18" t="s">
        <v>2094</v>
      </c>
      <c r="C1462" s="9" t="s">
        <v>9</v>
      </c>
      <c r="D1462" s="18" t="s">
        <v>1477</v>
      </c>
      <c r="E1462" s="20" t="s">
        <v>2842</v>
      </c>
      <c r="F1462" s="9" t="s">
        <v>8</v>
      </c>
      <c r="G1462" s="22">
        <v>7.5</v>
      </c>
      <c r="H1462" s="10">
        <v>0</v>
      </c>
      <c r="I1462" s="77">
        <f t="shared" si="37"/>
        <v>7.5</v>
      </c>
    </row>
    <row r="1463" spans="1:9" ht="30" x14ac:dyDescent="0.25">
      <c r="A1463" s="9" t="s">
        <v>2969</v>
      </c>
      <c r="B1463" s="18" t="s">
        <v>2095</v>
      </c>
      <c r="C1463" s="9" t="s">
        <v>9</v>
      </c>
      <c r="D1463" s="18" t="s">
        <v>1477</v>
      </c>
      <c r="E1463" s="20" t="s">
        <v>2842</v>
      </c>
      <c r="F1463" s="9" t="s">
        <v>8</v>
      </c>
      <c r="G1463" s="22">
        <v>15</v>
      </c>
      <c r="H1463" s="10">
        <v>0</v>
      </c>
      <c r="I1463" s="77">
        <f t="shared" si="37"/>
        <v>15</v>
      </c>
    </row>
    <row r="1464" spans="1:9" ht="30" x14ac:dyDescent="0.25">
      <c r="A1464" s="9" t="s">
        <v>2969</v>
      </c>
      <c r="B1464" s="18" t="s">
        <v>2096</v>
      </c>
      <c r="C1464" s="9" t="s">
        <v>9</v>
      </c>
      <c r="D1464" s="18" t="s">
        <v>1477</v>
      </c>
      <c r="E1464" s="20" t="s">
        <v>2842</v>
      </c>
      <c r="F1464" s="9" t="s">
        <v>8</v>
      </c>
      <c r="G1464" s="22">
        <v>30</v>
      </c>
      <c r="H1464" s="10">
        <v>0</v>
      </c>
      <c r="I1464" s="77">
        <f t="shared" si="37"/>
        <v>30</v>
      </c>
    </row>
    <row r="1465" spans="1:9" ht="75" x14ac:dyDescent="0.25">
      <c r="A1465" s="9" t="s">
        <v>2969</v>
      </c>
      <c r="B1465" s="18" t="s">
        <v>2097</v>
      </c>
      <c r="C1465" s="9" t="s">
        <v>9</v>
      </c>
      <c r="D1465" s="18" t="s">
        <v>1477</v>
      </c>
      <c r="E1465" s="20" t="s">
        <v>2843</v>
      </c>
      <c r="F1465" s="9" t="s">
        <v>8</v>
      </c>
      <c r="G1465" s="22">
        <v>120</v>
      </c>
      <c r="H1465" s="10">
        <v>0</v>
      </c>
      <c r="I1465" s="77">
        <f t="shared" si="37"/>
        <v>120</v>
      </c>
    </row>
    <row r="1466" spans="1:9" ht="75" x14ac:dyDescent="0.25">
      <c r="A1466" s="9" t="s">
        <v>2969</v>
      </c>
      <c r="B1466" s="18" t="s">
        <v>2098</v>
      </c>
      <c r="C1466" s="9" t="s">
        <v>9</v>
      </c>
      <c r="D1466" s="18" t="s">
        <v>1477</v>
      </c>
      <c r="E1466" s="20" t="s">
        <v>2844</v>
      </c>
      <c r="F1466" s="9" t="s">
        <v>8</v>
      </c>
      <c r="G1466" s="22">
        <v>210</v>
      </c>
      <c r="H1466" s="10">
        <v>0</v>
      </c>
      <c r="I1466" s="77">
        <f t="shared" si="37"/>
        <v>210</v>
      </c>
    </row>
    <row r="1467" spans="1:9" ht="75" x14ac:dyDescent="0.25">
      <c r="A1467" s="9" t="s">
        <v>2969</v>
      </c>
      <c r="B1467" s="18" t="s">
        <v>2099</v>
      </c>
      <c r="C1467" s="9" t="s">
        <v>9</v>
      </c>
      <c r="D1467" s="18" t="s">
        <v>1477</v>
      </c>
      <c r="E1467" s="20" t="s">
        <v>2845</v>
      </c>
      <c r="F1467" s="9" t="s">
        <v>8</v>
      </c>
      <c r="G1467" s="22">
        <v>120</v>
      </c>
      <c r="H1467" s="10">
        <v>0</v>
      </c>
      <c r="I1467" s="77">
        <f t="shared" si="37"/>
        <v>120</v>
      </c>
    </row>
    <row r="1468" spans="1:9" ht="75" x14ac:dyDescent="0.25">
      <c r="A1468" s="9" t="s">
        <v>2969</v>
      </c>
      <c r="B1468" s="18" t="s">
        <v>2100</v>
      </c>
      <c r="C1468" s="9" t="s">
        <v>9</v>
      </c>
      <c r="D1468" s="18" t="s">
        <v>1477</v>
      </c>
      <c r="E1468" s="20" t="s">
        <v>2846</v>
      </c>
      <c r="F1468" s="9" t="s">
        <v>8</v>
      </c>
      <c r="G1468" s="22">
        <v>210</v>
      </c>
      <c r="H1468" s="10">
        <v>0</v>
      </c>
      <c r="I1468" s="77">
        <f t="shared" si="37"/>
        <v>210</v>
      </c>
    </row>
    <row r="1469" spans="1:9" ht="75" x14ac:dyDescent="0.25">
      <c r="A1469" s="9" t="s">
        <v>2969</v>
      </c>
      <c r="B1469" s="18" t="s">
        <v>2101</v>
      </c>
      <c r="C1469" s="9" t="s">
        <v>9</v>
      </c>
      <c r="D1469" s="18" t="s">
        <v>1477</v>
      </c>
      <c r="E1469" s="20" t="s">
        <v>2847</v>
      </c>
      <c r="F1469" s="9" t="s">
        <v>8</v>
      </c>
      <c r="G1469" s="22">
        <v>310</v>
      </c>
      <c r="H1469" s="10">
        <v>0</v>
      </c>
      <c r="I1469" s="77">
        <f t="shared" si="37"/>
        <v>310</v>
      </c>
    </row>
    <row r="1470" spans="1:9" ht="45" x14ac:dyDescent="0.25">
      <c r="A1470" s="9" t="s">
        <v>2969</v>
      </c>
      <c r="B1470" s="18" t="s">
        <v>2102</v>
      </c>
      <c r="C1470" s="9" t="s">
        <v>9</v>
      </c>
      <c r="D1470" s="18" t="s">
        <v>1477</v>
      </c>
      <c r="E1470" s="20" t="s">
        <v>2848</v>
      </c>
      <c r="F1470" s="9" t="s">
        <v>8</v>
      </c>
      <c r="G1470" s="22">
        <v>1280</v>
      </c>
      <c r="H1470" s="10">
        <v>0</v>
      </c>
      <c r="I1470" s="77">
        <f t="shared" ref="I1470:I1479" si="38">(G1470)*(1-0)</f>
        <v>1280</v>
      </c>
    </row>
    <row r="1471" spans="1:9" ht="30" x14ac:dyDescent="0.25">
      <c r="A1471" s="9" t="s">
        <v>2969</v>
      </c>
      <c r="B1471" s="18" t="s">
        <v>2103</v>
      </c>
      <c r="C1471" s="9" t="s">
        <v>9</v>
      </c>
      <c r="D1471" s="18" t="s">
        <v>1477</v>
      </c>
      <c r="E1471" s="20" t="s">
        <v>2849</v>
      </c>
      <c r="F1471" s="9" t="s">
        <v>8</v>
      </c>
      <c r="G1471" s="22">
        <v>135</v>
      </c>
      <c r="H1471" s="10">
        <v>0</v>
      </c>
      <c r="I1471" s="77">
        <f t="shared" si="38"/>
        <v>135</v>
      </c>
    </row>
    <row r="1472" spans="1:9" ht="30" x14ac:dyDescent="0.25">
      <c r="A1472" s="9" t="s">
        <v>2969</v>
      </c>
      <c r="B1472" s="18" t="s">
        <v>2104</v>
      </c>
      <c r="C1472" s="9" t="s">
        <v>9</v>
      </c>
      <c r="D1472" s="18" t="s">
        <v>1477</v>
      </c>
      <c r="E1472" s="20" t="s">
        <v>2849</v>
      </c>
      <c r="F1472" s="9" t="s">
        <v>8</v>
      </c>
      <c r="G1472" s="22">
        <v>110</v>
      </c>
      <c r="H1472" s="10">
        <v>0</v>
      </c>
      <c r="I1472" s="77">
        <f t="shared" si="38"/>
        <v>110</v>
      </c>
    </row>
    <row r="1473" spans="1:9" ht="30" x14ac:dyDescent="0.25">
      <c r="A1473" s="9" t="s">
        <v>2969</v>
      </c>
      <c r="B1473" s="18" t="s">
        <v>2105</v>
      </c>
      <c r="C1473" s="9" t="s">
        <v>9</v>
      </c>
      <c r="D1473" s="18" t="s">
        <v>1477</v>
      </c>
      <c r="E1473" s="20" t="s">
        <v>2849</v>
      </c>
      <c r="F1473" s="9" t="s">
        <v>8</v>
      </c>
      <c r="G1473" s="22">
        <v>35</v>
      </c>
      <c r="H1473" s="10">
        <v>0</v>
      </c>
      <c r="I1473" s="77">
        <f t="shared" si="38"/>
        <v>35</v>
      </c>
    </row>
    <row r="1474" spans="1:9" ht="30" x14ac:dyDescent="0.25">
      <c r="A1474" s="9" t="s">
        <v>2969</v>
      </c>
      <c r="B1474" s="18" t="s">
        <v>2106</v>
      </c>
      <c r="C1474" s="9" t="s">
        <v>9</v>
      </c>
      <c r="D1474" s="18" t="s">
        <v>1477</v>
      </c>
      <c r="E1474" s="20" t="s">
        <v>2849</v>
      </c>
      <c r="F1474" s="9" t="s">
        <v>8</v>
      </c>
      <c r="G1474" s="22">
        <v>60</v>
      </c>
      <c r="H1474" s="10">
        <v>0</v>
      </c>
      <c r="I1474" s="77">
        <f t="shared" si="38"/>
        <v>60</v>
      </c>
    </row>
    <row r="1475" spans="1:9" ht="30" x14ac:dyDescent="0.25">
      <c r="A1475" s="9" t="s">
        <v>2969</v>
      </c>
      <c r="B1475" s="18" t="s">
        <v>2107</v>
      </c>
      <c r="C1475" s="9" t="s">
        <v>9</v>
      </c>
      <c r="D1475" s="18" t="s">
        <v>1477</v>
      </c>
      <c r="E1475" s="20" t="s">
        <v>2849</v>
      </c>
      <c r="F1475" s="9" t="s">
        <v>8</v>
      </c>
      <c r="G1475" s="22">
        <v>85</v>
      </c>
      <c r="H1475" s="10">
        <v>0</v>
      </c>
      <c r="I1475" s="77">
        <f t="shared" si="38"/>
        <v>85</v>
      </c>
    </row>
    <row r="1476" spans="1:9" ht="30" x14ac:dyDescent="0.25">
      <c r="A1476" s="9" t="s">
        <v>2969</v>
      </c>
      <c r="B1476" s="18" t="s">
        <v>2108</v>
      </c>
      <c r="C1476" s="9" t="s">
        <v>9</v>
      </c>
      <c r="D1476" s="18" t="s">
        <v>1477</v>
      </c>
      <c r="E1476" s="20" t="s">
        <v>2850</v>
      </c>
      <c r="F1476" s="9" t="s">
        <v>8</v>
      </c>
      <c r="G1476" s="22">
        <v>2599</v>
      </c>
      <c r="H1476" s="10">
        <v>0</v>
      </c>
      <c r="I1476" s="77">
        <f t="shared" si="38"/>
        <v>2599</v>
      </c>
    </row>
    <row r="1477" spans="1:9" ht="30" x14ac:dyDescent="0.25">
      <c r="A1477" s="9" t="s">
        <v>2969</v>
      </c>
      <c r="B1477" s="18" t="s">
        <v>2109</v>
      </c>
      <c r="C1477" s="9" t="s">
        <v>9</v>
      </c>
      <c r="D1477" s="18" t="s">
        <v>1477</v>
      </c>
      <c r="E1477" s="20" t="s">
        <v>2849</v>
      </c>
      <c r="F1477" s="9" t="s">
        <v>8</v>
      </c>
      <c r="G1477" s="22">
        <v>255</v>
      </c>
      <c r="H1477" s="10">
        <v>0</v>
      </c>
      <c r="I1477" s="77">
        <f t="shared" si="38"/>
        <v>255</v>
      </c>
    </row>
    <row r="1478" spans="1:9" ht="30" x14ac:dyDescent="0.25">
      <c r="A1478" s="9" t="s">
        <v>2969</v>
      </c>
      <c r="B1478" s="18" t="s">
        <v>2110</v>
      </c>
      <c r="C1478" s="9" t="s">
        <v>9</v>
      </c>
      <c r="D1478" s="18" t="s">
        <v>1477</v>
      </c>
      <c r="E1478" s="20" t="s">
        <v>2849</v>
      </c>
      <c r="F1478" s="9" t="s">
        <v>8</v>
      </c>
      <c r="G1478" s="22">
        <v>385</v>
      </c>
      <c r="H1478" s="10">
        <v>0</v>
      </c>
      <c r="I1478" s="77">
        <f t="shared" si="38"/>
        <v>385</v>
      </c>
    </row>
    <row r="1479" spans="1:9" ht="30" x14ac:dyDescent="0.25">
      <c r="A1479" s="9" t="s">
        <v>2969</v>
      </c>
      <c r="B1479" s="18" t="s">
        <v>2111</v>
      </c>
      <c r="C1479" s="9" t="s">
        <v>9</v>
      </c>
      <c r="D1479" s="18" t="s">
        <v>1477</v>
      </c>
      <c r="E1479" s="20" t="s">
        <v>2849</v>
      </c>
      <c r="F1479" s="9" t="s">
        <v>8</v>
      </c>
      <c r="G1479" s="22">
        <v>515</v>
      </c>
      <c r="H1479" s="10">
        <v>0</v>
      </c>
      <c r="I1479" s="77">
        <f t="shared" si="38"/>
        <v>515</v>
      </c>
    </row>
    <row r="1480" spans="1:9" ht="45" x14ac:dyDescent="0.25">
      <c r="A1480" s="9" t="s">
        <v>2969</v>
      </c>
      <c r="B1480" s="18" t="s">
        <v>2112</v>
      </c>
      <c r="C1480" s="9" t="s">
        <v>9</v>
      </c>
      <c r="D1480" s="18" t="s">
        <v>1477</v>
      </c>
      <c r="E1480" s="20" t="s">
        <v>2851</v>
      </c>
      <c r="F1480" s="9" t="s">
        <v>8</v>
      </c>
      <c r="G1480" s="22">
        <v>645</v>
      </c>
      <c r="H1480" s="10">
        <v>0</v>
      </c>
      <c r="I1480" s="77">
        <f t="shared" ref="I1480:I1510" si="39">(G1480)*(1-0)</f>
        <v>645</v>
      </c>
    </row>
    <row r="1481" spans="1:9" x14ac:dyDescent="0.25">
      <c r="A1481" s="9" t="s">
        <v>2969</v>
      </c>
      <c r="B1481" s="18" t="s">
        <v>2113</v>
      </c>
      <c r="C1481" s="9" t="s">
        <v>9</v>
      </c>
      <c r="D1481" s="18" t="s">
        <v>1477</v>
      </c>
      <c r="E1481" s="20" t="s">
        <v>2852</v>
      </c>
      <c r="F1481" s="9" t="s">
        <v>8</v>
      </c>
      <c r="G1481" s="22">
        <v>170</v>
      </c>
      <c r="H1481" s="10">
        <v>0</v>
      </c>
      <c r="I1481" s="77">
        <f t="shared" si="39"/>
        <v>170</v>
      </c>
    </row>
    <row r="1482" spans="1:9" x14ac:dyDescent="0.25">
      <c r="A1482" s="9" t="s">
        <v>2969</v>
      </c>
      <c r="B1482" s="18" t="s">
        <v>2114</v>
      </c>
      <c r="C1482" s="9" t="s">
        <v>9</v>
      </c>
      <c r="D1482" s="18" t="s">
        <v>1477</v>
      </c>
      <c r="E1482" s="20" t="s">
        <v>2853</v>
      </c>
      <c r="F1482" s="9" t="s">
        <v>8</v>
      </c>
      <c r="G1482" s="22">
        <v>230</v>
      </c>
      <c r="H1482" s="10">
        <v>0</v>
      </c>
      <c r="I1482" s="77">
        <f t="shared" si="39"/>
        <v>230</v>
      </c>
    </row>
    <row r="1483" spans="1:9" x14ac:dyDescent="0.25">
      <c r="A1483" s="9" t="s">
        <v>2969</v>
      </c>
      <c r="B1483" s="18" t="s">
        <v>2115</v>
      </c>
      <c r="C1483" s="9" t="s">
        <v>9</v>
      </c>
      <c r="D1483" s="18" t="s">
        <v>1477</v>
      </c>
      <c r="E1483" s="20" t="s">
        <v>2854</v>
      </c>
      <c r="F1483" s="9" t="s">
        <v>8</v>
      </c>
      <c r="G1483" s="22">
        <v>175</v>
      </c>
      <c r="H1483" s="10">
        <v>0</v>
      </c>
      <c r="I1483" s="77">
        <f t="shared" si="39"/>
        <v>175</v>
      </c>
    </row>
    <row r="1484" spans="1:9" x14ac:dyDescent="0.25">
      <c r="A1484" s="9" t="s">
        <v>2969</v>
      </c>
      <c r="B1484" s="18" t="s">
        <v>2116</v>
      </c>
      <c r="C1484" s="9" t="s">
        <v>9</v>
      </c>
      <c r="D1484" s="18" t="s">
        <v>1477</v>
      </c>
      <c r="E1484" s="20" t="s">
        <v>2855</v>
      </c>
      <c r="F1484" s="9" t="s">
        <v>8</v>
      </c>
      <c r="G1484" s="22">
        <v>125</v>
      </c>
      <c r="H1484" s="10">
        <v>0</v>
      </c>
      <c r="I1484" s="77">
        <f t="shared" si="39"/>
        <v>125</v>
      </c>
    </row>
    <row r="1485" spans="1:9" x14ac:dyDescent="0.25">
      <c r="A1485" s="9" t="s">
        <v>2969</v>
      </c>
      <c r="B1485" s="18" t="s">
        <v>2117</v>
      </c>
      <c r="C1485" s="9" t="s">
        <v>9</v>
      </c>
      <c r="D1485" s="18" t="s">
        <v>1477</v>
      </c>
      <c r="E1485" s="20" t="s">
        <v>2856</v>
      </c>
      <c r="F1485" s="9" t="s">
        <v>8</v>
      </c>
      <c r="G1485" s="22">
        <v>110</v>
      </c>
      <c r="H1485" s="10">
        <v>0</v>
      </c>
      <c r="I1485" s="77">
        <f t="shared" si="39"/>
        <v>110</v>
      </c>
    </row>
    <row r="1486" spans="1:9" x14ac:dyDescent="0.25">
      <c r="A1486" s="9" t="s">
        <v>2969</v>
      </c>
      <c r="B1486" s="18" t="s">
        <v>2118</v>
      </c>
      <c r="C1486" s="9" t="s">
        <v>9</v>
      </c>
      <c r="D1486" s="18" t="s">
        <v>1477</v>
      </c>
      <c r="E1486" s="20" t="s">
        <v>2857</v>
      </c>
      <c r="F1486" s="9" t="s">
        <v>8</v>
      </c>
      <c r="G1486" s="22">
        <v>195</v>
      </c>
      <c r="H1486" s="10">
        <v>0</v>
      </c>
      <c r="I1486" s="77">
        <f t="shared" si="39"/>
        <v>195</v>
      </c>
    </row>
    <row r="1487" spans="1:9" ht="30" x14ac:dyDescent="0.25">
      <c r="A1487" s="9" t="s">
        <v>2969</v>
      </c>
      <c r="B1487" s="18" t="s">
        <v>2119</v>
      </c>
      <c r="C1487" s="9" t="s">
        <v>9</v>
      </c>
      <c r="D1487" s="18" t="s">
        <v>1477</v>
      </c>
      <c r="E1487" s="20" t="s">
        <v>2858</v>
      </c>
      <c r="F1487" s="9" t="s">
        <v>8</v>
      </c>
      <c r="G1487" s="22">
        <v>2499</v>
      </c>
      <c r="H1487" s="10">
        <v>0</v>
      </c>
      <c r="I1487" s="77">
        <f t="shared" si="39"/>
        <v>2499</v>
      </c>
    </row>
    <row r="1488" spans="1:9" ht="45" x14ac:dyDescent="0.25">
      <c r="A1488" s="9" t="s">
        <v>2969</v>
      </c>
      <c r="B1488" s="18" t="s">
        <v>2120</v>
      </c>
      <c r="C1488" s="9" t="s">
        <v>9</v>
      </c>
      <c r="D1488" s="18" t="s">
        <v>1477</v>
      </c>
      <c r="E1488" s="20" t="s">
        <v>2859</v>
      </c>
      <c r="F1488" s="9" t="s">
        <v>8</v>
      </c>
      <c r="G1488" s="22">
        <v>4985</v>
      </c>
      <c r="H1488" s="10">
        <v>0</v>
      </c>
      <c r="I1488" s="77">
        <f t="shared" si="39"/>
        <v>4985</v>
      </c>
    </row>
    <row r="1489" spans="1:9" x14ac:dyDescent="0.25">
      <c r="A1489" s="9" t="s">
        <v>2969</v>
      </c>
      <c r="B1489" s="18" t="s">
        <v>2121</v>
      </c>
      <c r="C1489" s="9" t="s">
        <v>9</v>
      </c>
      <c r="D1489" s="18" t="s">
        <v>1477</v>
      </c>
      <c r="E1489" s="20" t="s">
        <v>2860</v>
      </c>
      <c r="F1489" s="9" t="s">
        <v>8</v>
      </c>
      <c r="G1489" s="22">
        <v>275</v>
      </c>
      <c r="H1489" s="10">
        <v>0</v>
      </c>
      <c r="I1489" s="77">
        <f t="shared" si="39"/>
        <v>275</v>
      </c>
    </row>
    <row r="1490" spans="1:9" ht="45" x14ac:dyDescent="0.25">
      <c r="A1490" s="9" t="s">
        <v>2969</v>
      </c>
      <c r="B1490" s="18" t="s">
        <v>2122</v>
      </c>
      <c r="C1490" s="9" t="s">
        <v>9</v>
      </c>
      <c r="D1490" s="18" t="s">
        <v>1477</v>
      </c>
      <c r="E1490" s="20" t="s">
        <v>2861</v>
      </c>
      <c r="F1490" s="9" t="s">
        <v>8</v>
      </c>
      <c r="G1490" s="22">
        <v>25</v>
      </c>
      <c r="H1490" s="10">
        <v>0</v>
      </c>
      <c r="I1490" s="77">
        <f t="shared" si="39"/>
        <v>25</v>
      </c>
    </row>
    <row r="1491" spans="1:9" ht="30" x14ac:dyDescent="0.25">
      <c r="A1491" s="9" t="s">
        <v>2969</v>
      </c>
      <c r="B1491" s="18" t="s">
        <v>2123</v>
      </c>
      <c r="C1491" s="9" t="s">
        <v>9</v>
      </c>
      <c r="D1491" s="18" t="s">
        <v>1477</v>
      </c>
      <c r="E1491" s="20" t="s">
        <v>2862</v>
      </c>
      <c r="F1491" s="9" t="s">
        <v>8</v>
      </c>
      <c r="G1491" s="22">
        <v>330</v>
      </c>
      <c r="H1491" s="10">
        <v>0</v>
      </c>
      <c r="I1491" s="77">
        <f t="shared" si="39"/>
        <v>330</v>
      </c>
    </row>
    <row r="1492" spans="1:9" ht="30" x14ac:dyDescent="0.25">
      <c r="A1492" s="9" t="s">
        <v>2969</v>
      </c>
      <c r="B1492" s="18" t="s">
        <v>2124</v>
      </c>
      <c r="C1492" s="9" t="s">
        <v>9</v>
      </c>
      <c r="D1492" s="18" t="s">
        <v>1477</v>
      </c>
      <c r="E1492" s="20" t="s">
        <v>2745</v>
      </c>
      <c r="F1492" s="9" t="s">
        <v>8</v>
      </c>
      <c r="G1492" s="22">
        <v>15999</v>
      </c>
      <c r="H1492" s="10">
        <v>0</v>
      </c>
      <c r="I1492" s="77">
        <f t="shared" si="39"/>
        <v>15999</v>
      </c>
    </row>
    <row r="1493" spans="1:9" x14ac:dyDescent="0.25">
      <c r="A1493" s="9" t="s">
        <v>2969</v>
      </c>
      <c r="B1493" s="18" t="s">
        <v>2125</v>
      </c>
      <c r="C1493" s="9" t="s">
        <v>9</v>
      </c>
      <c r="D1493" s="18" t="s">
        <v>1477</v>
      </c>
      <c r="E1493" s="20" t="s">
        <v>2863</v>
      </c>
      <c r="F1493" s="9" t="s">
        <v>8</v>
      </c>
      <c r="G1493" s="22">
        <v>2549</v>
      </c>
      <c r="H1493" s="10">
        <v>0</v>
      </c>
      <c r="I1493" s="77">
        <f t="shared" si="39"/>
        <v>2549</v>
      </c>
    </row>
    <row r="1494" spans="1:9" x14ac:dyDescent="0.25">
      <c r="A1494" s="9" t="s">
        <v>2969</v>
      </c>
      <c r="B1494" s="18" t="s">
        <v>2126</v>
      </c>
      <c r="C1494" s="9" t="s">
        <v>9</v>
      </c>
      <c r="D1494" s="18" t="s">
        <v>1477</v>
      </c>
      <c r="E1494" s="20" t="s">
        <v>2864</v>
      </c>
      <c r="F1494" s="9" t="s">
        <v>8</v>
      </c>
      <c r="G1494" s="22">
        <v>2549</v>
      </c>
      <c r="H1494" s="10">
        <v>0</v>
      </c>
      <c r="I1494" s="77">
        <f t="shared" si="39"/>
        <v>2549</v>
      </c>
    </row>
    <row r="1495" spans="1:9" x14ac:dyDescent="0.25">
      <c r="A1495" s="9" t="s">
        <v>2969</v>
      </c>
      <c r="B1495" s="18" t="s">
        <v>2127</v>
      </c>
      <c r="C1495" s="9" t="s">
        <v>9</v>
      </c>
      <c r="D1495" s="18" t="s">
        <v>1477</v>
      </c>
      <c r="E1495" s="20" t="s">
        <v>2865</v>
      </c>
      <c r="F1495" s="9" t="s">
        <v>8</v>
      </c>
      <c r="G1495" s="22">
        <v>2395</v>
      </c>
      <c r="H1495" s="10">
        <v>0</v>
      </c>
      <c r="I1495" s="77">
        <f t="shared" si="39"/>
        <v>2395</v>
      </c>
    </row>
    <row r="1496" spans="1:9" ht="30" x14ac:dyDescent="0.25">
      <c r="A1496" s="9" t="s">
        <v>2969</v>
      </c>
      <c r="B1496" s="18" t="s">
        <v>2128</v>
      </c>
      <c r="C1496" s="9" t="s">
        <v>9</v>
      </c>
      <c r="D1496" s="18" t="s">
        <v>1477</v>
      </c>
      <c r="E1496" s="20" t="s">
        <v>2866</v>
      </c>
      <c r="F1496" s="9" t="s">
        <v>8</v>
      </c>
      <c r="G1496" s="22">
        <v>799</v>
      </c>
      <c r="H1496" s="10">
        <v>0</v>
      </c>
      <c r="I1496" s="77">
        <f t="shared" si="39"/>
        <v>799</v>
      </c>
    </row>
    <row r="1497" spans="1:9" ht="30" x14ac:dyDescent="0.25">
      <c r="A1497" s="9" t="s">
        <v>2969</v>
      </c>
      <c r="B1497" s="18" t="s">
        <v>2129</v>
      </c>
      <c r="C1497" s="9" t="s">
        <v>9</v>
      </c>
      <c r="D1497" s="18" t="s">
        <v>1477</v>
      </c>
      <c r="E1497" s="20" t="s">
        <v>2867</v>
      </c>
      <c r="F1497" s="9" t="s">
        <v>8</v>
      </c>
      <c r="G1497" s="22">
        <v>59</v>
      </c>
      <c r="H1497" s="10">
        <v>0</v>
      </c>
      <c r="I1497" s="77">
        <f t="shared" si="39"/>
        <v>59</v>
      </c>
    </row>
    <row r="1498" spans="1:9" ht="30" x14ac:dyDescent="0.25">
      <c r="A1498" s="9" t="s">
        <v>2969</v>
      </c>
      <c r="B1498" s="18" t="s">
        <v>2130</v>
      </c>
      <c r="C1498" s="9" t="s">
        <v>9</v>
      </c>
      <c r="D1498" s="18" t="s">
        <v>1477</v>
      </c>
      <c r="E1498" s="20" t="s">
        <v>2868</v>
      </c>
      <c r="F1498" s="9" t="s">
        <v>8</v>
      </c>
      <c r="G1498" s="22">
        <v>83</v>
      </c>
      <c r="H1498" s="10">
        <v>0</v>
      </c>
      <c r="I1498" s="77">
        <f t="shared" si="39"/>
        <v>83</v>
      </c>
    </row>
    <row r="1499" spans="1:9" ht="30" x14ac:dyDescent="0.25">
      <c r="A1499" s="9" t="s">
        <v>2969</v>
      </c>
      <c r="B1499" s="18" t="s">
        <v>2131</v>
      </c>
      <c r="C1499" s="9" t="s">
        <v>9</v>
      </c>
      <c r="D1499" s="18" t="s">
        <v>1477</v>
      </c>
      <c r="E1499" s="20" t="s">
        <v>2869</v>
      </c>
      <c r="F1499" s="9" t="s">
        <v>8</v>
      </c>
      <c r="G1499" s="22">
        <v>107</v>
      </c>
      <c r="H1499" s="10">
        <v>0</v>
      </c>
      <c r="I1499" s="77">
        <f t="shared" si="39"/>
        <v>107</v>
      </c>
    </row>
    <row r="1500" spans="1:9" x14ac:dyDescent="0.25">
      <c r="A1500" s="9" t="s">
        <v>2969</v>
      </c>
      <c r="B1500" s="18" t="s">
        <v>2132</v>
      </c>
      <c r="C1500" s="9" t="s">
        <v>9</v>
      </c>
      <c r="D1500" s="18" t="s">
        <v>1477</v>
      </c>
      <c r="E1500" s="20" t="s">
        <v>2870</v>
      </c>
      <c r="F1500" s="9" t="s">
        <v>8</v>
      </c>
      <c r="G1500" s="22">
        <v>2950</v>
      </c>
      <c r="H1500" s="10">
        <v>0</v>
      </c>
      <c r="I1500" s="77">
        <f t="shared" si="39"/>
        <v>2950</v>
      </c>
    </row>
    <row r="1501" spans="1:9" x14ac:dyDescent="0.25">
      <c r="A1501" s="9" t="s">
        <v>2969</v>
      </c>
      <c r="B1501" s="18" t="s">
        <v>2133</v>
      </c>
      <c r="C1501" s="9" t="s">
        <v>9</v>
      </c>
      <c r="D1501" s="18" t="s">
        <v>1477</v>
      </c>
      <c r="E1501" s="20" t="s">
        <v>2871</v>
      </c>
      <c r="F1501" s="9" t="s">
        <v>8</v>
      </c>
      <c r="G1501" s="22">
        <v>339</v>
      </c>
      <c r="H1501" s="10">
        <v>0</v>
      </c>
      <c r="I1501" s="77">
        <f t="shared" si="39"/>
        <v>339</v>
      </c>
    </row>
    <row r="1502" spans="1:9" x14ac:dyDescent="0.25">
      <c r="A1502" s="9" t="s">
        <v>2969</v>
      </c>
      <c r="B1502" s="18" t="s">
        <v>2134</v>
      </c>
      <c r="C1502" s="9" t="s">
        <v>9</v>
      </c>
      <c r="D1502" s="18" t="s">
        <v>1477</v>
      </c>
      <c r="E1502" s="20" t="s">
        <v>2872</v>
      </c>
      <c r="F1502" s="9" t="s">
        <v>8</v>
      </c>
      <c r="G1502" s="22">
        <v>2950</v>
      </c>
      <c r="H1502" s="10">
        <v>0</v>
      </c>
      <c r="I1502" s="77">
        <f t="shared" si="39"/>
        <v>2950</v>
      </c>
    </row>
    <row r="1503" spans="1:9" ht="45" x14ac:dyDescent="0.25">
      <c r="A1503" s="9" t="s">
        <v>2969</v>
      </c>
      <c r="B1503" s="18" t="s">
        <v>2135</v>
      </c>
      <c r="C1503" s="9" t="s">
        <v>9</v>
      </c>
      <c r="D1503" s="18" t="s">
        <v>1477</v>
      </c>
      <c r="E1503" s="20" t="s">
        <v>2873</v>
      </c>
      <c r="F1503" s="9" t="s">
        <v>8</v>
      </c>
      <c r="G1503" s="22">
        <v>250</v>
      </c>
      <c r="H1503" s="10">
        <v>0</v>
      </c>
      <c r="I1503" s="77">
        <f t="shared" si="39"/>
        <v>250</v>
      </c>
    </row>
    <row r="1504" spans="1:9" ht="60" x14ac:dyDescent="0.25">
      <c r="A1504" s="9" t="s">
        <v>2969</v>
      </c>
      <c r="B1504" s="18" t="s">
        <v>2136</v>
      </c>
      <c r="C1504" s="9" t="s">
        <v>9</v>
      </c>
      <c r="D1504" s="18" t="s">
        <v>1477</v>
      </c>
      <c r="E1504" s="20" t="s">
        <v>2874</v>
      </c>
      <c r="F1504" s="9" t="s">
        <v>8</v>
      </c>
      <c r="G1504" s="22">
        <v>160</v>
      </c>
      <c r="H1504" s="10">
        <v>0</v>
      </c>
      <c r="I1504" s="77">
        <f t="shared" si="39"/>
        <v>160</v>
      </c>
    </row>
    <row r="1505" spans="1:9" x14ac:dyDescent="0.25">
      <c r="A1505" s="9" t="s">
        <v>2969</v>
      </c>
      <c r="B1505" s="18" t="s">
        <v>2137</v>
      </c>
      <c r="C1505" s="9" t="s">
        <v>9</v>
      </c>
      <c r="D1505" s="18" t="s">
        <v>1477</v>
      </c>
      <c r="E1505" s="20" t="s">
        <v>2875</v>
      </c>
      <c r="F1505" s="9" t="s">
        <v>8</v>
      </c>
      <c r="G1505" s="22">
        <v>80</v>
      </c>
      <c r="H1505" s="10">
        <v>0</v>
      </c>
      <c r="I1505" s="77">
        <f t="shared" si="39"/>
        <v>80</v>
      </c>
    </row>
    <row r="1506" spans="1:9" x14ac:dyDescent="0.25">
      <c r="A1506" s="9" t="s">
        <v>2969</v>
      </c>
      <c r="B1506" s="18" t="s">
        <v>2138</v>
      </c>
      <c r="C1506" s="9" t="s">
        <v>9</v>
      </c>
      <c r="D1506" s="18" t="s">
        <v>1477</v>
      </c>
      <c r="E1506" s="20" t="s">
        <v>2876</v>
      </c>
      <c r="F1506" s="9" t="s">
        <v>8</v>
      </c>
      <c r="G1506" s="22">
        <v>100</v>
      </c>
      <c r="H1506" s="10">
        <v>0</v>
      </c>
      <c r="I1506" s="77">
        <f t="shared" si="39"/>
        <v>100</v>
      </c>
    </row>
    <row r="1507" spans="1:9" x14ac:dyDescent="0.25">
      <c r="A1507" s="9" t="s">
        <v>2969</v>
      </c>
      <c r="B1507" s="18" t="s">
        <v>2139</v>
      </c>
      <c r="C1507" s="9" t="s">
        <v>9</v>
      </c>
      <c r="D1507" s="18" t="s">
        <v>1477</v>
      </c>
      <c r="E1507" s="20" t="s">
        <v>2877</v>
      </c>
      <c r="F1507" s="9" t="s">
        <v>8</v>
      </c>
      <c r="G1507" s="22">
        <v>135</v>
      </c>
      <c r="H1507" s="10">
        <v>0</v>
      </c>
      <c r="I1507" s="77">
        <f t="shared" si="39"/>
        <v>135</v>
      </c>
    </row>
    <row r="1508" spans="1:9" x14ac:dyDescent="0.25">
      <c r="A1508" s="9" t="s">
        <v>2969</v>
      </c>
      <c r="B1508" s="18" t="s">
        <v>2140</v>
      </c>
      <c r="C1508" s="9" t="s">
        <v>9</v>
      </c>
      <c r="D1508" s="18" t="s">
        <v>1477</v>
      </c>
      <c r="E1508" s="20" t="s">
        <v>2878</v>
      </c>
      <c r="F1508" s="9" t="s">
        <v>8</v>
      </c>
      <c r="G1508" s="22">
        <v>170</v>
      </c>
      <c r="H1508" s="10">
        <v>0</v>
      </c>
      <c r="I1508" s="77">
        <f t="shared" si="39"/>
        <v>170</v>
      </c>
    </row>
    <row r="1509" spans="1:9" x14ac:dyDescent="0.25">
      <c r="A1509" s="9" t="s">
        <v>2969</v>
      </c>
      <c r="B1509" s="18" t="s">
        <v>2141</v>
      </c>
      <c r="C1509" s="9" t="s">
        <v>9</v>
      </c>
      <c r="D1509" s="18" t="s">
        <v>1477</v>
      </c>
      <c r="E1509" s="20" t="s">
        <v>2879</v>
      </c>
      <c r="F1509" s="9" t="s">
        <v>8</v>
      </c>
      <c r="G1509" s="22">
        <v>190</v>
      </c>
      <c r="H1509" s="10">
        <v>0</v>
      </c>
      <c r="I1509" s="77">
        <f t="shared" si="39"/>
        <v>190</v>
      </c>
    </row>
    <row r="1510" spans="1:9" x14ac:dyDescent="0.25">
      <c r="A1510" s="9" t="s">
        <v>2969</v>
      </c>
      <c r="B1510" s="18" t="s">
        <v>2142</v>
      </c>
      <c r="C1510" s="9" t="s">
        <v>9</v>
      </c>
      <c r="D1510" s="18" t="s">
        <v>1477</v>
      </c>
      <c r="E1510" s="20" t="s">
        <v>2880</v>
      </c>
      <c r="F1510" s="9" t="s">
        <v>8</v>
      </c>
      <c r="G1510" s="22">
        <v>260</v>
      </c>
      <c r="H1510" s="10">
        <v>0</v>
      </c>
      <c r="I1510" s="77">
        <f t="shared" si="39"/>
        <v>260</v>
      </c>
    </row>
    <row r="1511" spans="1:9" x14ac:dyDescent="0.25">
      <c r="A1511" s="9" t="s">
        <v>2969</v>
      </c>
      <c r="B1511" s="18" t="s">
        <v>2143</v>
      </c>
      <c r="C1511" s="9" t="s">
        <v>9</v>
      </c>
      <c r="D1511" s="18" t="s">
        <v>1477</v>
      </c>
      <c r="E1511" s="20" t="s">
        <v>2881</v>
      </c>
      <c r="F1511" s="9" t="s">
        <v>8</v>
      </c>
      <c r="G1511" s="22">
        <v>300</v>
      </c>
      <c r="H1511" s="10">
        <v>0</v>
      </c>
      <c r="I1511" s="77">
        <f t="shared" ref="I1511:I1544" si="40">(G1511)*(1-0)</f>
        <v>300</v>
      </c>
    </row>
    <row r="1512" spans="1:9" ht="30" x14ac:dyDescent="0.25">
      <c r="A1512" s="9" t="s">
        <v>2969</v>
      </c>
      <c r="B1512" s="18" t="s">
        <v>2144</v>
      </c>
      <c r="C1512" s="9" t="s">
        <v>9</v>
      </c>
      <c r="D1512" s="18" t="s">
        <v>1477</v>
      </c>
      <c r="E1512" s="20" t="s">
        <v>2882</v>
      </c>
      <c r="F1512" s="9" t="s">
        <v>8</v>
      </c>
      <c r="G1512" s="22">
        <v>355</v>
      </c>
      <c r="H1512" s="10">
        <v>0</v>
      </c>
      <c r="I1512" s="77">
        <f t="shared" si="40"/>
        <v>355</v>
      </c>
    </row>
    <row r="1513" spans="1:9" x14ac:dyDescent="0.25">
      <c r="A1513" s="9" t="s">
        <v>2969</v>
      </c>
      <c r="B1513" s="18" t="s">
        <v>2145</v>
      </c>
      <c r="C1513" s="9" t="s">
        <v>9</v>
      </c>
      <c r="D1513" s="18" t="s">
        <v>1477</v>
      </c>
      <c r="E1513" s="20" t="s">
        <v>2883</v>
      </c>
      <c r="F1513" s="9" t="s">
        <v>8</v>
      </c>
      <c r="G1513" s="22">
        <v>50</v>
      </c>
      <c r="H1513" s="10">
        <v>0</v>
      </c>
      <c r="I1513" s="77">
        <f t="shared" si="40"/>
        <v>50</v>
      </c>
    </row>
    <row r="1514" spans="1:9" x14ac:dyDescent="0.25">
      <c r="A1514" s="9" t="s">
        <v>2969</v>
      </c>
      <c r="B1514" s="18" t="s">
        <v>2146</v>
      </c>
      <c r="C1514" s="9" t="s">
        <v>9</v>
      </c>
      <c r="D1514" s="18" t="s">
        <v>1477</v>
      </c>
      <c r="E1514" s="20" t="s">
        <v>2884</v>
      </c>
      <c r="F1514" s="9" t="s">
        <v>8</v>
      </c>
      <c r="G1514" s="22">
        <v>80</v>
      </c>
      <c r="H1514" s="10">
        <v>0</v>
      </c>
      <c r="I1514" s="77">
        <f t="shared" si="40"/>
        <v>80</v>
      </c>
    </row>
    <row r="1515" spans="1:9" x14ac:dyDescent="0.25">
      <c r="A1515" s="9" t="s">
        <v>2969</v>
      </c>
      <c r="B1515" s="18" t="s">
        <v>2147</v>
      </c>
      <c r="C1515" s="9" t="s">
        <v>9</v>
      </c>
      <c r="D1515" s="18" t="s">
        <v>1477</v>
      </c>
      <c r="E1515" s="20" t="s">
        <v>2885</v>
      </c>
      <c r="F1515" s="9" t="s">
        <v>8</v>
      </c>
      <c r="G1515" s="22">
        <v>28</v>
      </c>
      <c r="H1515" s="10">
        <v>0</v>
      </c>
      <c r="I1515" s="77">
        <f t="shared" si="40"/>
        <v>28</v>
      </c>
    </row>
    <row r="1516" spans="1:9" x14ac:dyDescent="0.25">
      <c r="A1516" s="9" t="s">
        <v>2969</v>
      </c>
      <c r="B1516" s="18" t="s">
        <v>2148</v>
      </c>
      <c r="C1516" s="9" t="s">
        <v>9</v>
      </c>
      <c r="D1516" s="18" t="s">
        <v>1477</v>
      </c>
      <c r="E1516" s="20" t="s">
        <v>2886</v>
      </c>
      <c r="F1516" s="9" t="s">
        <v>8</v>
      </c>
      <c r="G1516" s="22">
        <v>120</v>
      </c>
      <c r="H1516" s="10">
        <v>0</v>
      </c>
      <c r="I1516" s="77">
        <f t="shared" si="40"/>
        <v>120</v>
      </c>
    </row>
    <row r="1517" spans="1:9" x14ac:dyDescent="0.25">
      <c r="A1517" s="9" t="s">
        <v>2969</v>
      </c>
      <c r="B1517" s="18" t="s">
        <v>2149</v>
      </c>
      <c r="C1517" s="9" t="s">
        <v>9</v>
      </c>
      <c r="D1517" s="18" t="s">
        <v>1477</v>
      </c>
      <c r="E1517" s="20" t="s">
        <v>2887</v>
      </c>
      <c r="F1517" s="9" t="s">
        <v>8</v>
      </c>
      <c r="G1517" s="22">
        <v>150</v>
      </c>
      <c r="H1517" s="10">
        <v>0</v>
      </c>
      <c r="I1517" s="77">
        <f t="shared" si="40"/>
        <v>150</v>
      </c>
    </row>
    <row r="1518" spans="1:9" x14ac:dyDescent="0.25">
      <c r="A1518" s="9" t="s">
        <v>2969</v>
      </c>
      <c r="B1518" s="18" t="s">
        <v>2150</v>
      </c>
      <c r="C1518" s="9" t="s">
        <v>9</v>
      </c>
      <c r="D1518" s="18" t="s">
        <v>1477</v>
      </c>
      <c r="E1518" s="20" t="s">
        <v>2888</v>
      </c>
      <c r="F1518" s="9" t="s">
        <v>8</v>
      </c>
      <c r="G1518" s="22">
        <v>160</v>
      </c>
      <c r="H1518" s="10">
        <v>0</v>
      </c>
      <c r="I1518" s="77">
        <f t="shared" si="40"/>
        <v>160</v>
      </c>
    </row>
    <row r="1519" spans="1:9" x14ac:dyDescent="0.25">
      <c r="A1519" s="9" t="s">
        <v>2969</v>
      </c>
      <c r="B1519" s="18" t="s">
        <v>2151</v>
      </c>
      <c r="C1519" s="9" t="s">
        <v>9</v>
      </c>
      <c r="D1519" s="18" t="s">
        <v>1477</v>
      </c>
      <c r="E1519" s="20" t="s">
        <v>2889</v>
      </c>
      <c r="F1519" s="9" t="s">
        <v>8</v>
      </c>
      <c r="G1519" s="22">
        <v>190</v>
      </c>
      <c r="H1519" s="10">
        <v>0</v>
      </c>
      <c r="I1519" s="77">
        <f t="shared" si="40"/>
        <v>190</v>
      </c>
    </row>
    <row r="1520" spans="1:9" x14ac:dyDescent="0.25">
      <c r="A1520" s="9" t="s">
        <v>2969</v>
      </c>
      <c r="B1520" s="18" t="s">
        <v>2152</v>
      </c>
      <c r="C1520" s="9" t="s">
        <v>9</v>
      </c>
      <c r="D1520" s="18" t="s">
        <v>1477</v>
      </c>
      <c r="E1520" s="20" t="s">
        <v>2890</v>
      </c>
      <c r="F1520" s="9" t="s">
        <v>8</v>
      </c>
      <c r="G1520" s="22">
        <v>155</v>
      </c>
      <c r="H1520" s="10">
        <v>0</v>
      </c>
      <c r="I1520" s="77">
        <f t="shared" si="40"/>
        <v>155</v>
      </c>
    </row>
    <row r="1521" spans="1:9" x14ac:dyDescent="0.25">
      <c r="A1521" s="9" t="s">
        <v>2969</v>
      </c>
      <c r="B1521" s="18" t="s">
        <v>2153</v>
      </c>
      <c r="C1521" s="9" t="s">
        <v>9</v>
      </c>
      <c r="D1521" s="18" t="s">
        <v>1477</v>
      </c>
      <c r="E1521" s="20" t="s">
        <v>2891</v>
      </c>
      <c r="F1521" s="9" t="s">
        <v>8</v>
      </c>
      <c r="G1521" s="22">
        <v>230</v>
      </c>
      <c r="H1521" s="10">
        <v>0</v>
      </c>
      <c r="I1521" s="77">
        <f t="shared" si="40"/>
        <v>230</v>
      </c>
    </row>
    <row r="1522" spans="1:9" x14ac:dyDescent="0.25">
      <c r="A1522" s="9" t="s">
        <v>2969</v>
      </c>
      <c r="B1522" s="18" t="s">
        <v>2154</v>
      </c>
      <c r="C1522" s="9" t="s">
        <v>9</v>
      </c>
      <c r="D1522" s="18" t="s">
        <v>1477</v>
      </c>
      <c r="E1522" s="20" t="s">
        <v>2892</v>
      </c>
      <c r="F1522" s="9" t="s">
        <v>8</v>
      </c>
      <c r="G1522" s="22">
        <v>136.94999999999999</v>
      </c>
      <c r="H1522" s="10">
        <v>0</v>
      </c>
      <c r="I1522" s="77">
        <f t="shared" si="40"/>
        <v>136.94999999999999</v>
      </c>
    </row>
    <row r="1523" spans="1:9" x14ac:dyDescent="0.25">
      <c r="A1523" s="9" t="s">
        <v>2969</v>
      </c>
      <c r="B1523" s="18" t="s">
        <v>2155</v>
      </c>
      <c r="C1523" s="9" t="s">
        <v>9</v>
      </c>
      <c r="D1523" s="18" t="s">
        <v>1477</v>
      </c>
      <c r="E1523" s="20" t="s">
        <v>2893</v>
      </c>
      <c r="F1523" s="9" t="s">
        <v>8</v>
      </c>
      <c r="G1523" s="22">
        <v>12</v>
      </c>
      <c r="H1523" s="10">
        <v>0</v>
      </c>
      <c r="I1523" s="77">
        <f t="shared" si="40"/>
        <v>12</v>
      </c>
    </row>
    <row r="1524" spans="1:9" ht="45" x14ac:dyDescent="0.25">
      <c r="A1524" s="9" t="s">
        <v>2969</v>
      </c>
      <c r="B1524" s="18" t="s">
        <v>2156</v>
      </c>
      <c r="C1524" s="9" t="s">
        <v>9</v>
      </c>
      <c r="D1524" s="18" t="s">
        <v>1477</v>
      </c>
      <c r="E1524" s="20" t="s">
        <v>2894</v>
      </c>
      <c r="F1524" s="9" t="s">
        <v>8</v>
      </c>
      <c r="G1524" s="22">
        <v>160</v>
      </c>
      <c r="H1524" s="10">
        <v>0</v>
      </c>
      <c r="I1524" s="77">
        <f t="shared" si="40"/>
        <v>160</v>
      </c>
    </row>
    <row r="1525" spans="1:9" ht="45" x14ac:dyDescent="0.25">
      <c r="A1525" s="9" t="s">
        <v>2969</v>
      </c>
      <c r="B1525" s="18" t="s">
        <v>2157</v>
      </c>
      <c r="C1525" s="9" t="s">
        <v>9</v>
      </c>
      <c r="D1525" s="18" t="s">
        <v>1477</v>
      </c>
      <c r="E1525" s="20" t="s">
        <v>2895</v>
      </c>
      <c r="F1525" s="9" t="s">
        <v>8</v>
      </c>
      <c r="G1525" s="22">
        <v>140</v>
      </c>
      <c r="H1525" s="10">
        <v>0</v>
      </c>
      <c r="I1525" s="77">
        <f t="shared" si="40"/>
        <v>140</v>
      </c>
    </row>
    <row r="1526" spans="1:9" ht="45" x14ac:dyDescent="0.25">
      <c r="A1526" s="9" t="s">
        <v>2969</v>
      </c>
      <c r="B1526" s="18" t="s">
        <v>2158</v>
      </c>
      <c r="C1526" s="9" t="s">
        <v>9</v>
      </c>
      <c r="D1526" s="18" t="s">
        <v>1477</v>
      </c>
      <c r="E1526" s="20" t="s">
        <v>2896</v>
      </c>
      <c r="F1526" s="9" t="s">
        <v>8</v>
      </c>
      <c r="G1526" s="22">
        <v>185</v>
      </c>
      <c r="H1526" s="10">
        <v>0</v>
      </c>
      <c r="I1526" s="77">
        <f t="shared" si="40"/>
        <v>185</v>
      </c>
    </row>
    <row r="1527" spans="1:9" ht="45" x14ac:dyDescent="0.25">
      <c r="A1527" s="9" t="s">
        <v>2969</v>
      </c>
      <c r="B1527" s="18" t="s">
        <v>2159</v>
      </c>
      <c r="C1527" s="9" t="s">
        <v>9</v>
      </c>
      <c r="D1527" s="18" t="s">
        <v>1477</v>
      </c>
      <c r="E1527" s="20" t="s">
        <v>2897</v>
      </c>
      <c r="F1527" s="9" t="s">
        <v>8</v>
      </c>
      <c r="G1527" s="22">
        <v>165</v>
      </c>
      <c r="H1527" s="10">
        <v>0</v>
      </c>
      <c r="I1527" s="77">
        <f t="shared" si="40"/>
        <v>165</v>
      </c>
    </row>
    <row r="1528" spans="1:9" ht="45" x14ac:dyDescent="0.25">
      <c r="A1528" s="9" t="s">
        <v>2969</v>
      </c>
      <c r="B1528" s="18" t="s">
        <v>2160</v>
      </c>
      <c r="C1528" s="9" t="s">
        <v>9</v>
      </c>
      <c r="D1528" s="18" t="s">
        <v>1477</v>
      </c>
      <c r="E1528" s="20" t="s">
        <v>2898</v>
      </c>
      <c r="F1528" s="9" t="s">
        <v>8</v>
      </c>
      <c r="G1528" s="22">
        <v>210</v>
      </c>
      <c r="H1528" s="10">
        <v>0</v>
      </c>
      <c r="I1528" s="77">
        <f t="shared" si="40"/>
        <v>210</v>
      </c>
    </row>
    <row r="1529" spans="1:9" ht="45" x14ac:dyDescent="0.25">
      <c r="A1529" s="9" t="s">
        <v>2969</v>
      </c>
      <c r="B1529" s="18" t="s">
        <v>2161</v>
      </c>
      <c r="C1529" s="9" t="s">
        <v>9</v>
      </c>
      <c r="D1529" s="18" t="s">
        <v>1477</v>
      </c>
      <c r="E1529" s="20" t="s">
        <v>2899</v>
      </c>
      <c r="F1529" s="9" t="s">
        <v>8</v>
      </c>
      <c r="G1529" s="22">
        <v>185</v>
      </c>
      <c r="H1529" s="10">
        <v>0</v>
      </c>
      <c r="I1529" s="77">
        <f t="shared" si="40"/>
        <v>185</v>
      </c>
    </row>
    <row r="1530" spans="1:9" x14ac:dyDescent="0.25">
      <c r="A1530" s="9" t="s">
        <v>2969</v>
      </c>
      <c r="B1530" s="18" t="s">
        <v>2162</v>
      </c>
      <c r="C1530" s="9" t="s">
        <v>9</v>
      </c>
      <c r="D1530" s="18" t="s">
        <v>1477</v>
      </c>
      <c r="E1530" s="20" t="s">
        <v>2900</v>
      </c>
      <c r="F1530" s="9" t="s">
        <v>8</v>
      </c>
      <c r="G1530" s="22">
        <v>120</v>
      </c>
      <c r="H1530" s="10">
        <v>0</v>
      </c>
      <c r="I1530" s="77">
        <f t="shared" si="40"/>
        <v>120</v>
      </c>
    </row>
    <row r="1531" spans="1:9" x14ac:dyDescent="0.25">
      <c r="A1531" s="9" t="s">
        <v>2969</v>
      </c>
      <c r="B1531" s="18" t="s">
        <v>2163</v>
      </c>
      <c r="C1531" s="9" t="s">
        <v>9</v>
      </c>
      <c r="D1531" s="18" t="s">
        <v>1477</v>
      </c>
      <c r="E1531" s="20" t="s">
        <v>2901</v>
      </c>
      <c r="F1531" s="9" t="s">
        <v>8</v>
      </c>
      <c r="G1531" s="22">
        <v>200</v>
      </c>
      <c r="H1531" s="10">
        <v>0</v>
      </c>
      <c r="I1531" s="77">
        <f t="shared" si="40"/>
        <v>200</v>
      </c>
    </row>
    <row r="1532" spans="1:9" x14ac:dyDescent="0.25">
      <c r="A1532" s="9" t="s">
        <v>2969</v>
      </c>
      <c r="B1532" s="18" t="s">
        <v>2164</v>
      </c>
      <c r="C1532" s="9" t="s">
        <v>9</v>
      </c>
      <c r="D1532" s="18" t="s">
        <v>1477</v>
      </c>
      <c r="E1532" s="20" t="s">
        <v>2902</v>
      </c>
      <c r="F1532" s="9" t="s">
        <v>8</v>
      </c>
      <c r="G1532" s="22">
        <v>275</v>
      </c>
      <c r="H1532" s="10">
        <v>0</v>
      </c>
      <c r="I1532" s="77">
        <f t="shared" si="40"/>
        <v>275</v>
      </c>
    </row>
    <row r="1533" spans="1:9" x14ac:dyDescent="0.25">
      <c r="A1533" s="9" t="s">
        <v>2969</v>
      </c>
      <c r="B1533" s="18" t="s">
        <v>2165</v>
      </c>
      <c r="C1533" s="9" t="s">
        <v>9</v>
      </c>
      <c r="D1533" s="18" t="s">
        <v>1477</v>
      </c>
      <c r="E1533" s="20" t="s">
        <v>2903</v>
      </c>
      <c r="F1533" s="9" t="s">
        <v>8</v>
      </c>
      <c r="G1533" s="22">
        <v>1200</v>
      </c>
      <c r="H1533" s="10">
        <v>0</v>
      </c>
      <c r="I1533" s="77">
        <f t="shared" si="40"/>
        <v>1200</v>
      </c>
    </row>
    <row r="1534" spans="1:9" x14ac:dyDescent="0.25">
      <c r="A1534" s="9" t="s">
        <v>2969</v>
      </c>
      <c r="B1534" s="18" t="s">
        <v>2166</v>
      </c>
      <c r="C1534" s="9" t="s">
        <v>9</v>
      </c>
      <c r="D1534" s="18" t="s">
        <v>1477</v>
      </c>
      <c r="E1534" s="20" t="s">
        <v>2904</v>
      </c>
      <c r="F1534" s="9" t="s">
        <v>8</v>
      </c>
      <c r="G1534" s="22">
        <v>300</v>
      </c>
      <c r="H1534" s="10">
        <v>0</v>
      </c>
      <c r="I1534" s="77">
        <f t="shared" si="40"/>
        <v>300</v>
      </c>
    </row>
    <row r="1535" spans="1:9" x14ac:dyDescent="0.25">
      <c r="A1535" s="9" t="s">
        <v>2969</v>
      </c>
      <c r="B1535" s="18" t="s">
        <v>2167</v>
      </c>
      <c r="C1535" s="9" t="s">
        <v>9</v>
      </c>
      <c r="D1535" s="18" t="s">
        <v>1477</v>
      </c>
      <c r="E1535" s="20" t="s">
        <v>2905</v>
      </c>
      <c r="F1535" s="9" t="s">
        <v>8</v>
      </c>
      <c r="G1535" s="22">
        <v>2730</v>
      </c>
      <c r="H1535" s="10">
        <v>0</v>
      </c>
      <c r="I1535" s="77">
        <f t="shared" si="40"/>
        <v>2730</v>
      </c>
    </row>
    <row r="1536" spans="1:9" x14ac:dyDescent="0.25">
      <c r="A1536" s="9" t="s">
        <v>2969</v>
      </c>
      <c r="B1536" s="18" t="s">
        <v>2168</v>
      </c>
      <c r="C1536" s="9" t="s">
        <v>9</v>
      </c>
      <c r="D1536" s="18" t="s">
        <v>1477</v>
      </c>
      <c r="E1536" s="20" t="s">
        <v>2906</v>
      </c>
      <c r="F1536" s="9" t="s">
        <v>8</v>
      </c>
      <c r="G1536" s="22">
        <v>50</v>
      </c>
      <c r="H1536" s="10">
        <v>0</v>
      </c>
      <c r="I1536" s="77">
        <f t="shared" si="40"/>
        <v>50</v>
      </c>
    </row>
    <row r="1537" spans="1:9" x14ac:dyDescent="0.25">
      <c r="A1537" s="9" t="s">
        <v>2969</v>
      </c>
      <c r="B1537" s="18" t="s">
        <v>2169</v>
      </c>
      <c r="C1537" s="9" t="s">
        <v>9</v>
      </c>
      <c r="D1537" s="18" t="s">
        <v>1477</v>
      </c>
      <c r="E1537" s="20" t="s">
        <v>2907</v>
      </c>
      <c r="F1537" s="9" t="s">
        <v>8</v>
      </c>
      <c r="G1537" s="22">
        <v>40</v>
      </c>
      <c r="H1537" s="10">
        <v>0</v>
      </c>
      <c r="I1537" s="77">
        <f t="shared" si="40"/>
        <v>40</v>
      </c>
    </row>
    <row r="1538" spans="1:9" x14ac:dyDescent="0.25">
      <c r="A1538" s="9" t="s">
        <v>2969</v>
      </c>
      <c r="B1538" s="18" t="s">
        <v>2170</v>
      </c>
      <c r="C1538" s="9" t="s">
        <v>9</v>
      </c>
      <c r="D1538" s="18" t="s">
        <v>1477</v>
      </c>
      <c r="E1538" s="20" t="s">
        <v>2908</v>
      </c>
      <c r="F1538" s="9" t="s">
        <v>8</v>
      </c>
      <c r="G1538" s="22">
        <v>75</v>
      </c>
      <c r="H1538" s="10">
        <v>0</v>
      </c>
      <c r="I1538" s="77">
        <f t="shared" si="40"/>
        <v>75</v>
      </c>
    </row>
    <row r="1539" spans="1:9" ht="60" x14ac:dyDescent="0.25">
      <c r="A1539" s="9" t="s">
        <v>2969</v>
      </c>
      <c r="B1539" s="18" t="s">
        <v>2171</v>
      </c>
      <c r="C1539" s="9" t="s">
        <v>9</v>
      </c>
      <c r="D1539" s="18" t="s">
        <v>1477</v>
      </c>
      <c r="E1539" s="20" t="s">
        <v>2909</v>
      </c>
      <c r="F1539" s="9" t="s">
        <v>8</v>
      </c>
      <c r="G1539" s="22">
        <v>1090</v>
      </c>
      <c r="H1539" s="10">
        <v>0</v>
      </c>
      <c r="I1539" s="77">
        <f t="shared" si="40"/>
        <v>1090</v>
      </c>
    </row>
    <row r="1540" spans="1:9" ht="60" x14ac:dyDescent="0.25">
      <c r="A1540" s="9" t="s">
        <v>2969</v>
      </c>
      <c r="B1540" s="18" t="s">
        <v>2172</v>
      </c>
      <c r="C1540" s="9" t="s">
        <v>9</v>
      </c>
      <c r="D1540" s="18" t="s">
        <v>1477</v>
      </c>
      <c r="E1540" s="20" t="s">
        <v>2910</v>
      </c>
      <c r="F1540" s="9" t="s">
        <v>8</v>
      </c>
      <c r="G1540" s="22">
        <v>1369</v>
      </c>
      <c r="H1540" s="10">
        <v>0</v>
      </c>
      <c r="I1540" s="77">
        <f t="shared" si="40"/>
        <v>1369</v>
      </c>
    </row>
    <row r="1541" spans="1:9" ht="60" x14ac:dyDescent="0.25">
      <c r="A1541" s="9" t="s">
        <v>2969</v>
      </c>
      <c r="B1541" s="18" t="s">
        <v>2173</v>
      </c>
      <c r="C1541" s="9" t="s">
        <v>9</v>
      </c>
      <c r="D1541" s="18" t="s">
        <v>1477</v>
      </c>
      <c r="E1541" s="20" t="s">
        <v>2911</v>
      </c>
      <c r="F1541" s="9" t="s">
        <v>8</v>
      </c>
      <c r="G1541" s="22">
        <v>1080</v>
      </c>
      <c r="H1541" s="10">
        <v>0</v>
      </c>
      <c r="I1541" s="77">
        <f t="shared" si="40"/>
        <v>1080</v>
      </c>
    </row>
    <row r="1542" spans="1:9" ht="60" x14ac:dyDescent="0.25">
      <c r="A1542" s="9" t="s">
        <v>2969</v>
      </c>
      <c r="B1542" s="18" t="s">
        <v>2174</v>
      </c>
      <c r="C1542" s="9" t="s">
        <v>9</v>
      </c>
      <c r="D1542" s="18" t="s">
        <v>1477</v>
      </c>
      <c r="E1542" s="20" t="s">
        <v>2912</v>
      </c>
      <c r="F1542" s="9" t="s">
        <v>8</v>
      </c>
      <c r="G1542" s="22">
        <v>575</v>
      </c>
      <c r="H1542" s="10">
        <v>0</v>
      </c>
      <c r="I1542" s="77">
        <f t="shared" si="40"/>
        <v>575</v>
      </c>
    </row>
    <row r="1543" spans="1:9" ht="75" x14ac:dyDescent="0.25">
      <c r="A1543" s="9" t="s">
        <v>2969</v>
      </c>
      <c r="B1543" s="18" t="s">
        <v>2175</v>
      </c>
      <c r="C1543" s="9" t="s">
        <v>9</v>
      </c>
      <c r="D1543" s="18" t="s">
        <v>1477</v>
      </c>
      <c r="E1543" s="20" t="s">
        <v>2913</v>
      </c>
      <c r="F1543" s="9" t="s">
        <v>8</v>
      </c>
      <c r="G1543" s="22">
        <v>1825</v>
      </c>
      <c r="H1543" s="10">
        <v>0</v>
      </c>
      <c r="I1543" s="77">
        <f t="shared" si="40"/>
        <v>1825</v>
      </c>
    </row>
    <row r="1544" spans="1:9" ht="75" x14ac:dyDescent="0.25">
      <c r="A1544" s="9" t="s">
        <v>2969</v>
      </c>
      <c r="B1544" s="18" t="s">
        <v>2176</v>
      </c>
      <c r="C1544" s="9" t="s">
        <v>9</v>
      </c>
      <c r="D1544" s="18" t="s">
        <v>1477</v>
      </c>
      <c r="E1544" s="20" t="s">
        <v>2914</v>
      </c>
      <c r="F1544" s="9" t="s">
        <v>8</v>
      </c>
      <c r="G1544" s="22">
        <v>1665</v>
      </c>
      <c r="H1544" s="10">
        <v>0</v>
      </c>
      <c r="I1544" s="77">
        <f t="shared" si="40"/>
        <v>1665</v>
      </c>
    </row>
    <row r="1545" spans="1:9" ht="30" x14ac:dyDescent="0.25">
      <c r="A1545" s="9" t="s">
        <v>2969</v>
      </c>
      <c r="B1545" s="18" t="s">
        <v>2177</v>
      </c>
      <c r="C1545" s="9" t="s">
        <v>9</v>
      </c>
      <c r="D1545" s="18" t="s">
        <v>1477</v>
      </c>
      <c r="E1545" s="20" t="s">
        <v>2915</v>
      </c>
      <c r="F1545" s="9" t="s">
        <v>8</v>
      </c>
      <c r="G1545" s="22">
        <v>59</v>
      </c>
      <c r="H1545" s="10">
        <v>0</v>
      </c>
      <c r="I1545" s="77">
        <f t="shared" ref="I1545:I1554" si="41">(G1545)*(1-0)</f>
        <v>59</v>
      </c>
    </row>
    <row r="1546" spans="1:9" ht="90" x14ac:dyDescent="0.25">
      <c r="A1546" s="9" t="s">
        <v>2969</v>
      </c>
      <c r="B1546" s="18" t="s">
        <v>2178</v>
      </c>
      <c r="C1546" s="9" t="s">
        <v>9</v>
      </c>
      <c r="D1546" s="18" t="s">
        <v>1477</v>
      </c>
      <c r="E1546" s="20" t="s">
        <v>2916</v>
      </c>
      <c r="F1546" s="9" t="s">
        <v>8</v>
      </c>
      <c r="G1546" s="22">
        <v>2959</v>
      </c>
      <c r="H1546" s="10">
        <v>0</v>
      </c>
      <c r="I1546" s="77">
        <f t="shared" si="41"/>
        <v>2959</v>
      </c>
    </row>
    <row r="1547" spans="1:9" ht="105" x14ac:dyDescent="0.25">
      <c r="A1547" s="9" t="s">
        <v>2969</v>
      </c>
      <c r="B1547" s="18" t="s">
        <v>2179</v>
      </c>
      <c r="C1547" s="9" t="s">
        <v>9</v>
      </c>
      <c r="D1547" s="18" t="s">
        <v>1477</v>
      </c>
      <c r="E1547" s="20" t="s">
        <v>2917</v>
      </c>
      <c r="F1547" s="9" t="s">
        <v>8</v>
      </c>
      <c r="G1547" s="22">
        <v>3519</v>
      </c>
      <c r="H1547" s="10">
        <v>0</v>
      </c>
      <c r="I1547" s="77">
        <f t="shared" si="41"/>
        <v>3519</v>
      </c>
    </row>
    <row r="1548" spans="1:9" ht="45" x14ac:dyDescent="0.25">
      <c r="A1548" s="9" t="s">
        <v>2969</v>
      </c>
      <c r="B1548" s="18" t="s">
        <v>2182</v>
      </c>
      <c r="C1548" s="9" t="s">
        <v>9</v>
      </c>
      <c r="D1548" s="18" t="s">
        <v>1477</v>
      </c>
      <c r="E1548" s="20" t="s">
        <v>2920</v>
      </c>
      <c r="F1548" s="9" t="s">
        <v>8</v>
      </c>
      <c r="G1548" s="22">
        <v>280</v>
      </c>
      <c r="H1548" s="10">
        <v>0</v>
      </c>
      <c r="I1548" s="77">
        <f t="shared" si="41"/>
        <v>280</v>
      </c>
    </row>
    <row r="1549" spans="1:9" ht="60" x14ac:dyDescent="0.25">
      <c r="A1549" s="9" t="s">
        <v>2969</v>
      </c>
      <c r="B1549" s="18" t="s">
        <v>2183</v>
      </c>
      <c r="C1549" s="9" t="s">
        <v>9</v>
      </c>
      <c r="D1549" s="18" t="s">
        <v>1477</v>
      </c>
      <c r="E1549" s="20" t="s">
        <v>2921</v>
      </c>
      <c r="F1549" s="9" t="s">
        <v>8</v>
      </c>
      <c r="G1549" s="22">
        <v>259</v>
      </c>
      <c r="H1549" s="10">
        <v>0</v>
      </c>
      <c r="I1549" s="77">
        <f t="shared" si="41"/>
        <v>259</v>
      </c>
    </row>
    <row r="1550" spans="1:9" ht="60" x14ac:dyDescent="0.25">
      <c r="A1550" s="9" t="s">
        <v>2969</v>
      </c>
      <c r="B1550" s="18" t="s">
        <v>2184</v>
      </c>
      <c r="C1550" s="9" t="s">
        <v>9</v>
      </c>
      <c r="D1550" s="18" t="s">
        <v>1477</v>
      </c>
      <c r="E1550" s="20" t="s">
        <v>2922</v>
      </c>
      <c r="F1550" s="9" t="s">
        <v>8</v>
      </c>
      <c r="G1550" s="22">
        <v>335</v>
      </c>
      <c r="H1550" s="10">
        <v>0</v>
      </c>
      <c r="I1550" s="77">
        <f t="shared" si="41"/>
        <v>335</v>
      </c>
    </row>
    <row r="1551" spans="1:9" x14ac:dyDescent="0.25">
      <c r="A1551" s="9" t="s">
        <v>2969</v>
      </c>
      <c r="B1551" s="18" t="s">
        <v>2185</v>
      </c>
      <c r="C1551" s="9" t="s">
        <v>9</v>
      </c>
      <c r="D1551" s="18" t="s">
        <v>1477</v>
      </c>
      <c r="E1551" s="20" t="s">
        <v>2923</v>
      </c>
      <c r="F1551" s="9" t="s">
        <v>8</v>
      </c>
      <c r="G1551" s="22">
        <v>120</v>
      </c>
      <c r="H1551" s="10">
        <v>0</v>
      </c>
      <c r="I1551" s="77">
        <f t="shared" si="41"/>
        <v>120</v>
      </c>
    </row>
    <row r="1552" spans="1:9" ht="60" x14ac:dyDescent="0.25">
      <c r="A1552" s="9" t="s">
        <v>2969</v>
      </c>
      <c r="B1552" s="18" t="s">
        <v>2186</v>
      </c>
      <c r="C1552" s="9" t="s">
        <v>9</v>
      </c>
      <c r="D1552" s="18" t="s">
        <v>1477</v>
      </c>
      <c r="E1552" s="20" t="s">
        <v>2924</v>
      </c>
      <c r="F1552" s="9" t="s">
        <v>8</v>
      </c>
      <c r="G1552" s="22">
        <v>1309</v>
      </c>
      <c r="H1552" s="10">
        <v>0</v>
      </c>
      <c r="I1552" s="77">
        <f t="shared" si="41"/>
        <v>1309</v>
      </c>
    </row>
    <row r="1553" spans="1:9" ht="60" x14ac:dyDescent="0.25">
      <c r="A1553" s="9" t="s">
        <v>2969</v>
      </c>
      <c r="B1553" s="18" t="s">
        <v>2187</v>
      </c>
      <c r="C1553" s="9" t="s">
        <v>9</v>
      </c>
      <c r="D1553" s="18" t="s">
        <v>1477</v>
      </c>
      <c r="E1553" s="20" t="s">
        <v>2925</v>
      </c>
      <c r="F1553" s="9" t="s">
        <v>8</v>
      </c>
      <c r="G1553" s="22">
        <v>2499</v>
      </c>
      <c r="H1553" s="10">
        <v>0</v>
      </c>
      <c r="I1553" s="77">
        <f t="shared" si="41"/>
        <v>2499</v>
      </c>
    </row>
    <row r="1554" spans="1:9" ht="60" x14ac:dyDescent="0.25">
      <c r="A1554" s="9" t="s">
        <v>2969</v>
      </c>
      <c r="B1554" s="18" t="s">
        <v>2188</v>
      </c>
      <c r="C1554" s="9" t="s">
        <v>9</v>
      </c>
      <c r="D1554" s="18" t="s">
        <v>1477</v>
      </c>
      <c r="E1554" s="20" t="s">
        <v>2926</v>
      </c>
      <c r="F1554" s="9" t="s">
        <v>8</v>
      </c>
      <c r="G1554" s="22">
        <v>489</v>
      </c>
      <c r="H1554" s="10">
        <v>0</v>
      </c>
      <c r="I1554" s="77">
        <f t="shared" si="41"/>
        <v>489</v>
      </c>
    </row>
    <row r="1555" spans="1:9" ht="30" x14ac:dyDescent="0.25">
      <c r="A1555" s="9" t="s">
        <v>2969</v>
      </c>
      <c r="B1555" s="18" t="s">
        <v>2189</v>
      </c>
      <c r="C1555" s="9" t="s">
        <v>9</v>
      </c>
      <c r="D1555" s="18" t="s">
        <v>1477</v>
      </c>
      <c r="E1555" s="20" t="s">
        <v>2927</v>
      </c>
      <c r="F1555" s="9" t="s">
        <v>8</v>
      </c>
      <c r="G1555" s="22">
        <v>35</v>
      </c>
      <c r="H1555" s="10">
        <v>0</v>
      </c>
      <c r="I1555" s="77">
        <f t="shared" ref="I1555:I1582" si="42">(G1555)*(1-0)</f>
        <v>35</v>
      </c>
    </row>
    <row r="1556" spans="1:9" ht="60" x14ac:dyDescent="0.25">
      <c r="A1556" s="9" t="s">
        <v>2969</v>
      </c>
      <c r="B1556" s="18" t="s">
        <v>2190</v>
      </c>
      <c r="C1556" s="9" t="s">
        <v>9</v>
      </c>
      <c r="D1556" s="18" t="s">
        <v>1477</v>
      </c>
      <c r="E1556" s="20" t="s">
        <v>2928</v>
      </c>
      <c r="F1556" s="9" t="s">
        <v>8</v>
      </c>
      <c r="G1556" s="22">
        <v>2355</v>
      </c>
      <c r="H1556" s="10">
        <v>0</v>
      </c>
      <c r="I1556" s="77">
        <f t="shared" si="42"/>
        <v>2355</v>
      </c>
    </row>
    <row r="1557" spans="1:9" ht="75" x14ac:dyDescent="0.25">
      <c r="A1557" s="9" t="s">
        <v>2969</v>
      </c>
      <c r="B1557" s="18" t="s">
        <v>2191</v>
      </c>
      <c r="C1557" s="9" t="s">
        <v>9</v>
      </c>
      <c r="D1557" s="18" t="s">
        <v>1477</v>
      </c>
      <c r="E1557" s="20" t="s">
        <v>2929</v>
      </c>
      <c r="F1557" s="9" t="s">
        <v>8</v>
      </c>
      <c r="G1557" s="22">
        <v>2790</v>
      </c>
      <c r="H1557" s="10">
        <v>0</v>
      </c>
      <c r="I1557" s="77">
        <f t="shared" si="42"/>
        <v>2790</v>
      </c>
    </row>
    <row r="1558" spans="1:9" ht="90" x14ac:dyDescent="0.25">
      <c r="A1558" s="9" t="s">
        <v>2969</v>
      </c>
      <c r="B1558" s="18" t="s">
        <v>2192</v>
      </c>
      <c r="C1558" s="9" t="s">
        <v>9</v>
      </c>
      <c r="D1558" s="18" t="s">
        <v>1477</v>
      </c>
      <c r="E1558" s="20" t="s">
        <v>2930</v>
      </c>
      <c r="F1558" s="9" t="s">
        <v>8</v>
      </c>
      <c r="G1558" s="22">
        <v>890</v>
      </c>
      <c r="H1558" s="10">
        <v>0</v>
      </c>
      <c r="I1558" s="77">
        <f t="shared" si="42"/>
        <v>890</v>
      </c>
    </row>
    <row r="1559" spans="1:9" ht="60" x14ac:dyDescent="0.25">
      <c r="A1559" s="9" t="s">
        <v>2969</v>
      </c>
      <c r="B1559" s="18" t="s">
        <v>2193</v>
      </c>
      <c r="C1559" s="9" t="s">
        <v>9</v>
      </c>
      <c r="D1559" s="18" t="s">
        <v>1477</v>
      </c>
      <c r="E1559" s="20" t="s">
        <v>2931</v>
      </c>
      <c r="F1559" s="9" t="s">
        <v>8</v>
      </c>
      <c r="G1559" s="22">
        <v>340</v>
      </c>
      <c r="H1559" s="10">
        <v>0</v>
      </c>
      <c r="I1559" s="77">
        <f t="shared" si="42"/>
        <v>340</v>
      </c>
    </row>
    <row r="1560" spans="1:9" ht="60" x14ac:dyDescent="0.25">
      <c r="A1560" s="9" t="s">
        <v>2969</v>
      </c>
      <c r="B1560" s="18" t="s">
        <v>2194</v>
      </c>
      <c r="C1560" s="9" t="s">
        <v>9</v>
      </c>
      <c r="D1560" s="18" t="s">
        <v>1477</v>
      </c>
      <c r="E1560" s="20" t="s">
        <v>2932</v>
      </c>
      <c r="F1560" s="9" t="s">
        <v>8</v>
      </c>
      <c r="G1560" s="22">
        <v>1749</v>
      </c>
      <c r="H1560" s="10">
        <v>0</v>
      </c>
      <c r="I1560" s="77">
        <f t="shared" si="42"/>
        <v>1749</v>
      </c>
    </row>
    <row r="1561" spans="1:9" ht="60" x14ac:dyDescent="0.25">
      <c r="A1561" s="9" t="s">
        <v>2969</v>
      </c>
      <c r="B1561" s="18" t="s">
        <v>2196</v>
      </c>
      <c r="C1561" s="9" t="s">
        <v>9</v>
      </c>
      <c r="D1561" s="18" t="s">
        <v>1477</v>
      </c>
      <c r="E1561" s="20" t="s">
        <v>2934</v>
      </c>
      <c r="F1561" s="9" t="s">
        <v>8</v>
      </c>
      <c r="G1561" s="22">
        <v>309</v>
      </c>
      <c r="H1561" s="10">
        <v>0</v>
      </c>
      <c r="I1561" s="77">
        <f t="shared" si="42"/>
        <v>309</v>
      </c>
    </row>
    <row r="1562" spans="1:9" ht="45" x14ac:dyDescent="0.25">
      <c r="A1562" s="9" t="s">
        <v>2969</v>
      </c>
      <c r="B1562" s="18" t="s">
        <v>2197</v>
      </c>
      <c r="C1562" s="9" t="s">
        <v>9</v>
      </c>
      <c r="D1562" s="18" t="s">
        <v>1477</v>
      </c>
      <c r="E1562" s="20" t="s">
        <v>2935</v>
      </c>
      <c r="F1562" s="9" t="s">
        <v>8</v>
      </c>
      <c r="G1562" s="22">
        <v>919</v>
      </c>
      <c r="H1562" s="10">
        <v>0</v>
      </c>
      <c r="I1562" s="77">
        <f t="shared" si="42"/>
        <v>919</v>
      </c>
    </row>
    <row r="1563" spans="1:9" ht="45" x14ac:dyDescent="0.25">
      <c r="A1563" s="9" t="s">
        <v>2969</v>
      </c>
      <c r="B1563" s="18" t="s">
        <v>2198</v>
      </c>
      <c r="C1563" s="9" t="s">
        <v>9</v>
      </c>
      <c r="D1563" s="18" t="s">
        <v>1477</v>
      </c>
      <c r="E1563" s="20" t="s">
        <v>2936</v>
      </c>
      <c r="F1563" s="9" t="s">
        <v>8</v>
      </c>
      <c r="G1563" s="22">
        <v>149</v>
      </c>
      <c r="H1563" s="10">
        <v>0</v>
      </c>
      <c r="I1563" s="77">
        <f t="shared" si="42"/>
        <v>149</v>
      </c>
    </row>
    <row r="1564" spans="1:9" ht="45" x14ac:dyDescent="0.25">
      <c r="A1564" s="9" t="s">
        <v>2969</v>
      </c>
      <c r="B1564" s="18" t="s">
        <v>2199</v>
      </c>
      <c r="C1564" s="9" t="s">
        <v>9</v>
      </c>
      <c r="D1564" s="18" t="s">
        <v>1477</v>
      </c>
      <c r="E1564" s="20" t="s">
        <v>2937</v>
      </c>
      <c r="F1564" s="9" t="s">
        <v>8</v>
      </c>
      <c r="G1564" s="22">
        <v>1339</v>
      </c>
      <c r="H1564" s="10">
        <v>0</v>
      </c>
      <c r="I1564" s="77">
        <f t="shared" si="42"/>
        <v>1339</v>
      </c>
    </row>
    <row r="1565" spans="1:9" ht="45" x14ac:dyDescent="0.25">
      <c r="A1565" s="9" t="s">
        <v>2969</v>
      </c>
      <c r="B1565" s="18" t="s">
        <v>2200</v>
      </c>
      <c r="C1565" s="9" t="s">
        <v>9</v>
      </c>
      <c r="D1565" s="18" t="s">
        <v>1477</v>
      </c>
      <c r="E1565" s="20" t="s">
        <v>2938</v>
      </c>
      <c r="F1565" s="9" t="s">
        <v>8</v>
      </c>
      <c r="G1565" s="22">
        <v>1279</v>
      </c>
      <c r="H1565" s="10">
        <v>0</v>
      </c>
      <c r="I1565" s="77">
        <f t="shared" si="42"/>
        <v>1279</v>
      </c>
    </row>
    <row r="1566" spans="1:9" ht="30" x14ac:dyDescent="0.25">
      <c r="A1566" s="9" t="s">
        <v>2969</v>
      </c>
      <c r="B1566" s="18" t="s">
        <v>2201</v>
      </c>
      <c r="C1566" s="9" t="s">
        <v>9</v>
      </c>
      <c r="D1566" s="18" t="s">
        <v>1477</v>
      </c>
      <c r="E1566" s="20" t="s">
        <v>2939</v>
      </c>
      <c r="F1566" s="9" t="s">
        <v>8</v>
      </c>
      <c r="G1566" s="22">
        <v>1059</v>
      </c>
      <c r="H1566" s="10">
        <v>0</v>
      </c>
      <c r="I1566" s="77">
        <f t="shared" si="42"/>
        <v>1059</v>
      </c>
    </row>
    <row r="1567" spans="1:9" x14ac:dyDescent="0.25">
      <c r="A1567" s="9" t="s">
        <v>2969</v>
      </c>
      <c r="B1567" s="18" t="s">
        <v>2202</v>
      </c>
      <c r="C1567" s="9" t="s">
        <v>9</v>
      </c>
      <c r="D1567" s="18" t="s">
        <v>1477</v>
      </c>
      <c r="E1567" s="20" t="s">
        <v>2940</v>
      </c>
      <c r="F1567" s="9" t="s">
        <v>8</v>
      </c>
      <c r="G1567" s="22">
        <v>130</v>
      </c>
      <c r="H1567" s="10">
        <v>0</v>
      </c>
      <c r="I1567" s="77">
        <f t="shared" si="42"/>
        <v>130</v>
      </c>
    </row>
    <row r="1568" spans="1:9" ht="30" x14ac:dyDescent="0.25">
      <c r="A1568" s="9" t="s">
        <v>2969</v>
      </c>
      <c r="B1568" s="18" t="s">
        <v>2203</v>
      </c>
      <c r="C1568" s="9" t="s">
        <v>9</v>
      </c>
      <c r="D1568" s="18" t="s">
        <v>1477</v>
      </c>
      <c r="E1568" s="20" t="s">
        <v>2941</v>
      </c>
      <c r="F1568" s="9" t="s">
        <v>8</v>
      </c>
      <c r="G1568" s="22">
        <v>679</v>
      </c>
      <c r="H1568" s="10">
        <v>0</v>
      </c>
      <c r="I1568" s="77">
        <f t="shared" si="42"/>
        <v>679</v>
      </c>
    </row>
    <row r="1569" spans="1:9" ht="75" x14ac:dyDescent="0.25">
      <c r="A1569" s="9" t="s">
        <v>2969</v>
      </c>
      <c r="B1569" s="18" t="s">
        <v>2204</v>
      </c>
      <c r="C1569" s="9" t="s">
        <v>9</v>
      </c>
      <c r="D1569" s="18" t="s">
        <v>1477</v>
      </c>
      <c r="E1569" s="20" t="s">
        <v>2942</v>
      </c>
      <c r="F1569" s="9" t="s">
        <v>8</v>
      </c>
      <c r="G1569" s="22">
        <v>1908</v>
      </c>
      <c r="H1569" s="10">
        <v>0</v>
      </c>
      <c r="I1569" s="77">
        <f t="shared" si="42"/>
        <v>1908</v>
      </c>
    </row>
    <row r="1570" spans="1:9" ht="75" x14ac:dyDescent="0.25">
      <c r="A1570" s="9" t="s">
        <v>2969</v>
      </c>
      <c r="B1570" s="18" t="s">
        <v>2205</v>
      </c>
      <c r="C1570" s="9" t="s">
        <v>9</v>
      </c>
      <c r="D1570" s="18" t="s">
        <v>1477</v>
      </c>
      <c r="E1570" s="20" t="s">
        <v>2943</v>
      </c>
      <c r="F1570" s="9" t="s">
        <v>8</v>
      </c>
      <c r="G1570" s="22">
        <v>2199</v>
      </c>
      <c r="H1570" s="10">
        <v>0</v>
      </c>
      <c r="I1570" s="77">
        <f t="shared" si="42"/>
        <v>2199</v>
      </c>
    </row>
    <row r="1571" spans="1:9" ht="60" x14ac:dyDescent="0.25">
      <c r="A1571" s="9" t="s">
        <v>2969</v>
      </c>
      <c r="B1571" s="18" t="s">
        <v>2206</v>
      </c>
      <c r="C1571" s="9" t="s">
        <v>9</v>
      </c>
      <c r="D1571" s="18" t="s">
        <v>1477</v>
      </c>
      <c r="E1571" s="20" t="s">
        <v>2944</v>
      </c>
      <c r="F1571" s="9" t="s">
        <v>8</v>
      </c>
      <c r="G1571" s="22">
        <v>1808</v>
      </c>
      <c r="H1571" s="10">
        <v>0</v>
      </c>
      <c r="I1571" s="77">
        <f t="shared" si="42"/>
        <v>1808</v>
      </c>
    </row>
    <row r="1572" spans="1:9" x14ac:dyDescent="0.25">
      <c r="A1572" s="9" t="s">
        <v>2969</v>
      </c>
      <c r="B1572" s="18" t="s">
        <v>2207</v>
      </c>
      <c r="C1572" s="9" t="s">
        <v>9</v>
      </c>
      <c r="D1572" s="18" t="s">
        <v>1477</v>
      </c>
      <c r="E1572" s="20" t="s">
        <v>2945</v>
      </c>
      <c r="F1572" s="9" t="s">
        <v>8</v>
      </c>
      <c r="G1572" s="22">
        <v>100</v>
      </c>
      <c r="H1572" s="10">
        <v>0</v>
      </c>
      <c r="I1572" s="77">
        <f t="shared" si="42"/>
        <v>100</v>
      </c>
    </row>
    <row r="1573" spans="1:9" x14ac:dyDescent="0.25">
      <c r="A1573" s="9" t="s">
        <v>2969</v>
      </c>
      <c r="B1573" s="18" t="s">
        <v>2208</v>
      </c>
      <c r="C1573" s="9" t="s">
        <v>9</v>
      </c>
      <c r="D1573" s="18" t="s">
        <v>1477</v>
      </c>
      <c r="E1573" s="20" t="s">
        <v>2946</v>
      </c>
      <c r="F1573" s="9" t="s">
        <v>8</v>
      </c>
      <c r="G1573" s="22">
        <v>135</v>
      </c>
      <c r="H1573" s="10">
        <v>0</v>
      </c>
      <c r="I1573" s="77">
        <f t="shared" si="42"/>
        <v>135</v>
      </c>
    </row>
    <row r="1574" spans="1:9" x14ac:dyDescent="0.25">
      <c r="A1574" s="9" t="s">
        <v>2969</v>
      </c>
      <c r="B1574" s="18" t="s">
        <v>2209</v>
      </c>
      <c r="C1574" s="9" t="s">
        <v>9</v>
      </c>
      <c r="D1574" s="18" t="s">
        <v>1477</v>
      </c>
      <c r="E1574" s="20" t="s">
        <v>2947</v>
      </c>
      <c r="F1574" s="9" t="s">
        <v>8</v>
      </c>
      <c r="G1574" s="22">
        <v>170</v>
      </c>
      <c r="H1574" s="10">
        <v>0</v>
      </c>
      <c r="I1574" s="77">
        <f t="shared" si="42"/>
        <v>170</v>
      </c>
    </row>
    <row r="1575" spans="1:9" x14ac:dyDescent="0.25">
      <c r="A1575" s="9" t="s">
        <v>2969</v>
      </c>
      <c r="B1575" s="18" t="s">
        <v>2210</v>
      </c>
      <c r="C1575" s="9" t="s">
        <v>9</v>
      </c>
      <c r="D1575" s="18" t="s">
        <v>1477</v>
      </c>
      <c r="E1575" s="20" t="s">
        <v>2948</v>
      </c>
      <c r="F1575" s="9" t="s">
        <v>8</v>
      </c>
      <c r="G1575" s="22">
        <v>150</v>
      </c>
      <c r="H1575" s="10">
        <v>0</v>
      </c>
      <c r="I1575" s="77">
        <f t="shared" si="42"/>
        <v>150</v>
      </c>
    </row>
    <row r="1576" spans="1:9" x14ac:dyDescent="0.25">
      <c r="A1576" s="9" t="s">
        <v>2969</v>
      </c>
      <c r="B1576" s="18" t="s">
        <v>2211</v>
      </c>
      <c r="C1576" s="9" t="s">
        <v>9</v>
      </c>
      <c r="D1576" s="18" t="s">
        <v>1477</v>
      </c>
      <c r="E1576" s="20" t="s">
        <v>2949</v>
      </c>
      <c r="F1576" s="9" t="s">
        <v>8</v>
      </c>
      <c r="G1576" s="22">
        <v>170</v>
      </c>
      <c r="H1576" s="10">
        <v>0</v>
      </c>
      <c r="I1576" s="77">
        <f t="shared" si="42"/>
        <v>170</v>
      </c>
    </row>
    <row r="1577" spans="1:9" x14ac:dyDescent="0.25">
      <c r="A1577" s="9" t="s">
        <v>2969</v>
      </c>
      <c r="B1577" s="18" t="s">
        <v>2212</v>
      </c>
      <c r="C1577" s="9" t="s">
        <v>9</v>
      </c>
      <c r="D1577" s="18" t="s">
        <v>1477</v>
      </c>
      <c r="E1577" s="20" t="s">
        <v>2950</v>
      </c>
      <c r="F1577" s="9" t="s">
        <v>8</v>
      </c>
      <c r="G1577" s="22">
        <v>200</v>
      </c>
      <c r="H1577" s="10">
        <v>0</v>
      </c>
      <c r="I1577" s="77">
        <f t="shared" si="42"/>
        <v>200</v>
      </c>
    </row>
    <row r="1578" spans="1:9" x14ac:dyDescent="0.25">
      <c r="A1578" s="9" t="s">
        <v>2969</v>
      </c>
      <c r="B1578" s="18" t="s">
        <v>2213</v>
      </c>
      <c r="C1578" s="9" t="s">
        <v>9</v>
      </c>
      <c r="D1578" s="18" t="s">
        <v>1477</v>
      </c>
      <c r="E1578" s="20" t="s">
        <v>2951</v>
      </c>
      <c r="F1578" s="9" t="s">
        <v>8</v>
      </c>
      <c r="G1578" s="22">
        <v>200</v>
      </c>
      <c r="H1578" s="10">
        <v>0</v>
      </c>
      <c r="I1578" s="77">
        <f t="shared" si="42"/>
        <v>200</v>
      </c>
    </row>
    <row r="1579" spans="1:9" x14ac:dyDescent="0.25">
      <c r="A1579" s="9" t="s">
        <v>2969</v>
      </c>
      <c r="B1579" s="18" t="s">
        <v>2214</v>
      </c>
      <c r="C1579" s="9" t="s">
        <v>9</v>
      </c>
      <c r="D1579" s="18" t="s">
        <v>1477</v>
      </c>
      <c r="E1579" s="20" t="s">
        <v>2952</v>
      </c>
      <c r="F1579" s="9" t="s">
        <v>8</v>
      </c>
      <c r="G1579" s="22">
        <v>240</v>
      </c>
      <c r="H1579" s="10">
        <v>0</v>
      </c>
      <c r="I1579" s="77">
        <f t="shared" si="42"/>
        <v>240</v>
      </c>
    </row>
    <row r="1580" spans="1:9" x14ac:dyDescent="0.25">
      <c r="A1580" s="9" t="s">
        <v>2969</v>
      </c>
      <c r="B1580" s="18" t="s">
        <v>2215</v>
      </c>
      <c r="C1580" s="9" t="s">
        <v>9</v>
      </c>
      <c r="D1580" s="18" t="s">
        <v>1477</v>
      </c>
      <c r="E1580" s="20" t="s">
        <v>2953</v>
      </c>
      <c r="F1580" s="9" t="s">
        <v>8</v>
      </c>
      <c r="G1580" s="22">
        <v>270</v>
      </c>
      <c r="H1580" s="10">
        <v>0</v>
      </c>
      <c r="I1580" s="77">
        <f t="shared" si="42"/>
        <v>270</v>
      </c>
    </row>
    <row r="1581" spans="1:9" x14ac:dyDescent="0.25">
      <c r="A1581" s="9" t="s">
        <v>2969</v>
      </c>
      <c r="B1581" s="18" t="s">
        <v>2216</v>
      </c>
      <c r="C1581" s="9" t="s">
        <v>9</v>
      </c>
      <c r="D1581" s="18" t="s">
        <v>1477</v>
      </c>
      <c r="E1581" s="20" t="s">
        <v>2954</v>
      </c>
      <c r="F1581" s="9" t="s">
        <v>8</v>
      </c>
      <c r="G1581" s="22">
        <v>310</v>
      </c>
      <c r="H1581" s="10">
        <v>0</v>
      </c>
      <c r="I1581" s="77">
        <f t="shared" si="42"/>
        <v>310</v>
      </c>
    </row>
    <row r="1582" spans="1:9" ht="105" x14ac:dyDescent="0.25">
      <c r="A1582" s="9" t="s">
        <v>2969</v>
      </c>
      <c r="B1582" s="18" t="s">
        <v>2217</v>
      </c>
      <c r="C1582" s="9" t="s">
        <v>9</v>
      </c>
      <c r="D1582" s="18" t="s">
        <v>1477</v>
      </c>
      <c r="E1582" s="20" t="s">
        <v>2955</v>
      </c>
      <c r="F1582" s="9" t="s">
        <v>8</v>
      </c>
      <c r="G1582" s="22">
        <v>259</v>
      </c>
      <c r="H1582" s="10">
        <v>0</v>
      </c>
      <c r="I1582" s="77">
        <f t="shared" si="42"/>
        <v>259</v>
      </c>
    </row>
    <row r="1583" spans="1:9" ht="45" x14ac:dyDescent="0.25">
      <c r="A1583" s="9" t="s">
        <v>2969</v>
      </c>
      <c r="B1583" s="18" t="s">
        <v>2218</v>
      </c>
      <c r="C1583" s="9" t="s">
        <v>9</v>
      </c>
      <c r="D1583" s="18" t="s">
        <v>1477</v>
      </c>
      <c r="E1583" s="20" t="s">
        <v>2956</v>
      </c>
      <c r="F1583" s="9" t="s">
        <v>8</v>
      </c>
      <c r="G1583" s="22">
        <v>1299</v>
      </c>
      <c r="H1583" s="10">
        <v>0</v>
      </c>
      <c r="I1583" s="77">
        <f t="shared" ref="I1583:I1595" si="43">(G1583)*(1-0)</f>
        <v>1299</v>
      </c>
    </row>
    <row r="1584" spans="1:9" ht="75" x14ac:dyDescent="0.25">
      <c r="A1584" s="9" t="s">
        <v>2969</v>
      </c>
      <c r="B1584" s="18" t="s">
        <v>2219</v>
      </c>
      <c r="C1584" s="9" t="s">
        <v>9</v>
      </c>
      <c r="D1584" s="18" t="s">
        <v>1477</v>
      </c>
      <c r="E1584" s="20" t="s">
        <v>2957</v>
      </c>
      <c r="F1584" s="9" t="s">
        <v>8</v>
      </c>
      <c r="G1584" s="22">
        <v>2099</v>
      </c>
      <c r="H1584" s="10">
        <v>0</v>
      </c>
      <c r="I1584" s="77">
        <f t="shared" si="43"/>
        <v>2099</v>
      </c>
    </row>
    <row r="1585" spans="1:9" ht="90" x14ac:dyDescent="0.25">
      <c r="A1585" s="9" t="s">
        <v>2969</v>
      </c>
      <c r="B1585" s="18" t="s">
        <v>2220</v>
      </c>
      <c r="C1585" s="9" t="s">
        <v>9</v>
      </c>
      <c r="D1585" s="18" t="s">
        <v>1477</v>
      </c>
      <c r="E1585" s="20" t="s">
        <v>2958</v>
      </c>
      <c r="F1585" s="9" t="s">
        <v>8</v>
      </c>
      <c r="G1585" s="22">
        <v>1799</v>
      </c>
      <c r="H1585" s="10">
        <v>0</v>
      </c>
      <c r="I1585" s="77">
        <f t="shared" si="43"/>
        <v>1799</v>
      </c>
    </row>
    <row r="1586" spans="1:9" ht="30" x14ac:dyDescent="0.25">
      <c r="A1586" s="9" t="s">
        <v>2969</v>
      </c>
      <c r="B1586" s="18" t="s">
        <v>2221</v>
      </c>
      <c r="C1586" s="9" t="s">
        <v>9</v>
      </c>
      <c r="D1586" s="18" t="s">
        <v>1477</v>
      </c>
      <c r="E1586" s="20" t="s">
        <v>2959</v>
      </c>
      <c r="F1586" s="9" t="s">
        <v>8</v>
      </c>
      <c r="G1586" s="22">
        <v>200</v>
      </c>
      <c r="H1586" s="10">
        <v>0</v>
      </c>
      <c r="I1586" s="77">
        <f t="shared" si="43"/>
        <v>200</v>
      </c>
    </row>
    <row r="1587" spans="1:9" x14ac:dyDescent="0.25">
      <c r="A1587" s="9" t="s">
        <v>2969</v>
      </c>
      <c r="B1587" s="18" t="s">
        <v>2222</v>
      </c>
      <c r="C1587" s="9" t="s">
        <v>9</v>
      </c>
      <c r="D1587" s="18" t="s">
        <v>1477</v>
      </c>
      <c r="E1587" s="20" t="s">
        <v>2960</v>
      </c>
      <c r="F1587" s="9" t="s">
        <v>8</v>
      </c>
      <c r="G1587" s="22">
        <v>100</v>
      </c>
      <c r="H1587" s="10">
        <v>0</v>
      </c>
      <c r="I1587" s="77">
        <f t="shared" si="43"/>
        <v>100</v>
      </c>
    </row>
    <row r="1588" spans="1:9" x14ac:dyDescent="0.25">
      <c r="A1588" s="9" t="s">
        <v>2969</v>
      </c>
      <c r="B1588" s="18" t="s">
        <v>2223</v>
      </c>
      <c r="C1588" s="9" t="s">
        <v>9</v>
      </c>
      <c r="D1588" s="18" t="s">
        <v>1477</v>
      </c>
      <c r="E1588" s="20" t="s">
        <v>2961</v>
      </c>
      <c r="F1588" s="9" t="s">
        <v>8</v>
      </c>
      <c r="G1588" s="22">
        <v>95</v>
      </c>
      <c r="H1588" s="10">
        <v>0</v>
      </c>
      <c r="I1588" s="77">
        <f t="shared" si="43"/>
        <v>95</v>
      </c>
    </row>
    <row r="1589" spans="1:9" x14ac:dyDescent="0.25">
      <c r="A1589" s="9" t="s">
        <v>2969</v>
      </c>
      <c r="B1589" s="18" t="s">
        <v>2224</v>
      </c>
      <c r="C1589" s="9" t="s">
        <v>9</v>
      </c>
      <c r="D1589" s="18" t="s">
        <v>1477</v>
      </c>
      <c r="E1589" s="20" t="s">
        <v>2962</v>
      </c>
      <c r="F1589" s="9" t="s">
        <v>8</v>
      </c>
      <c r="G1589" s="22">
        <v>140</v>
      </c>
      <c r="H1589" s="10">
        <v>0</v>
      </c>
      <c r="I1589" s="77">
        <f t="shared" si="43"/>
        <v>140</v>
      </c>
    </row>
    <row r="1590" spans="1:9" x14ac:dyDescent="0.25">
      <c r="A1590" s="9" t="s">
        <v>2969</v>
      </c>
      <c r="B1590" s="18" t="s">
        <v>2225</v>
      </c>
      <c r="C1590" s="9" t="s">
        <v>9</v>
      </c>
      <c r="D1590" s="18" t="s">
        <v>1477</v>
      </c>
      <c r="E1590" s="20" t="s">
        <v>2963</v>
      </c>
      <c r="F1590" s="9" t="s">
        <v>8</v>
      </c>
      <c r="G1590" s="22">
        <v>200</v>
      </c>
      <c r="H1590" s="10">
        <v>0</v>
      </c>
      <c r="I1590" s="77">
        <f t="shared" si="43"/>
        <v>200</v>
      </c>
    </row>
    <row r="1591" spans="1:9" ht="75" x14ac:dyDescent="0.25">
      <c r="A1591" s="9" t="s">
        <v>2969</v>
      </c>
      <c r="B1591" s="18" t="s">
        <v>2226</v>
      </c>
      <c r="C1591" s="9" t="s">
        <v>9</v>
      </c>
      <c r="D1591" s="18" t="s">
        <v>1477</v>
      </c>
      <c r="E1591" s="20" t="s">
        <v>2964</v>
      </c>
      <c r="F1591" s="9" t="s">
        <v>8</v>
      </c>
      <c r="G1591" s="22">
        <v>1382</v>
      </c>
      <c r="H1591" s="10">
        <v>0</v>
      </c>
      <c r="I1591" s="77">
        <f t="shared" si="43"/>
        <v>1382</v>
      </c>
    </row>
    <row r="1592" spans="1:9" ht="45" x14ac:dyDescent="0.25">
      <c r="A1592" s="9" t="s">
        <v>2969</v>
      </c>
      <c r="B1592" s="18" t="s">
        <v>2227</v>
      </c>
      <c r="C1592" s="9" t="s">
        <v>9</v>
      </c>
      <c r="D1592" s="18" t="s">
        <v>1477</v>
      </c>
      <c r="E1592" s="20" t="s">
        <v>2965</v>
      </c>
      <c r="F1592" s="9" t="s">
        <v>8</v>
      </c>
      <c r="G1592" s="22">
        <v>222</v>
      </c>
      <c r="H1592" s="10">
        <v>0</v>
      </c>
      <c r="I1592" s="77">
        <f t="shared" si="43"/>
        <v>222</v>
      </c>
    </row>
    <row r="1593" spans="1:9" x14ac:dyDescent="0.25">
      <c r="A1593" s="9" t="s">
        <v>2969</v>
      </c>
      <c r="B1593" s="18" t="s">
        <v>2228</v>
      </c>
      <c r="C1593" s="9" t="s">
        <v>9</v>
      </c>
      <c r="D1593" s="18" t="s">
        <v>1477</v>
      </c>
      <c r="E1593" s="20" t="s">
        <v>2966</v>
      </c>
      <c r="F1593" s="9" t="s">
        <v>8</v>
      </c>
      <c r="G1593" s="22">
        <v>250</v>
      </c>
      <c r="H1593" s="10">
        <v>0</v>
      </c>
      <c r="I1593" s="77">
        <f t="shared" si="43"/>
        <v>250</v>
      </c>
    </row>
    <row r="1594" spans="1:9" x14ac:dyDescent="0.25">
      <c r="A1594" s="9" t="s">
        <v>2969</v>
      </c>
      <c r="B1594" s="18" t="s">
        <v>2229</v>
      </c>
      <c r="C1594" s="9" t="s">
        <v>9</v>
      </c>
      <c r="D1594" s="18" t="s">
        <v>1477</v>
      </c>
      <c r="E1594" s="20" t="s">
        <v>2967</v>
      </c>
      <c r="F1594" s="9" t="s">
        <v>8</v>
      </c>
      <c r="G1594" s="22">
        <v>1549</v>
      </c>
      <c r="H1594" s="10">
        <v>0</v>
      </c>
      <c r="I1594" s="77">
        <f t="shared" si="43"/>
        <v>1549</v>
      </c>
    </row>
    <row r="1595" spans="1:9" ht="105" x14ac:dyDescent="0.25">
      <c r="A1595" s="9" t="s">
        <v>2969</v>
      </c>
      <c r="B1595" s="18" t="s">
        <v>2230</v>
      </c>
      <c r="C1595" s="9" t="s">
        <v>9</v>
      </c>
      <c r="D1595" s="18" t="s">
        <v>1477</v>
      </c>
      <c r="E1595" s="20" t="s">
        <v>2968</v>
      </c>
      <c r="F1595" s="9" t="s">
        <v>8</v>
      </c>
      <c r="G1595" s="22">
        <v>3200</v>
      </c>
      <c r="H1595" s="10">
        <v>0</v>
      </c>
      <c r="I1595" s="77">
        <f t="shared" si="43"/>
        <v>3200</v>
      </c>
    </row>
    <row r="1596" spans="1:9" x14ac:dyDescent="0.25">
      <c r="A1596" s="9" t="s">
        <v>3204</v>
      </c>
      <c r="B1596" s="18" t="s">
        <v>3206</v>
      </c>
      <c r="C1596" s="9" t="s">
        <v>9</v>
      </c>
      <c r="D1596" s="18" t="s">
        <v>3203</v>
      </c>
      <c r="E1596" s="9" t="s">
        <v>3799</v>
      </c>
      <c r="F1596" s="9" t="s">
        <v>8</v>
      </c>
      <c r="G1596" s="32">
        <v>799</v>
      </c>
      <c r="H1596" s="10">
        <v>0.05</v>
      </c>
      <c r="I1596" s="77">
        <f>(G1596)*(1-0.05)</f>
        <v>759.05</v>
      </c>
    </row>
    <row r="1597" spans="1:9" x14ac:dyDescent="0.25">
      <c r="A1597" s="9" t="s">
        <v>3204</v>
      </c>
      <c r="B1597" s="18" t="s">
        <v>3207</v>
      </c>
      <c r="C1597" s="9" t="s">
        <v>9</v>
      </c>
      <c r="D1597" s="18" t="s">
        <v>3203</v>
      </c>
      <c r="E1597" s="9" t="s">
        <v>3800</v>
      </c>
      <c r="F1597" s="9" t="s">
        <v>8</v>
      </c>
      <c r="G1597" s="32">
        <v>899</v>
      </c>
      <c r="H1597" s="10">
        <v>0.05</v>
      </c>
      <c r="I1597" s="77">
        <f t="shared" ref="I1597:I1622" si="44">(G1597)*(1-0.05)</f>
        <v>854.05</v>
      </c>
    </row>
    <row r="1598" spans="1:9" x14ac:dyDescent="0.25">
      <c r="A1598" s="9" t="s">
        <v>3204</v>
      </c>
      <c r="B1598" s="18" t="s">
        <v>3208</v>
      </c>
      <c r="C1598" s="9" t="s">
        <v>9</v>
      </c>
      <c r="D1598" s="18" t="s">
        <v>3203</v>
      </c>
      <c r="E1598" s="9" t="s">
        <v>3801</v>
      </c>
      <c r="F1598" s="9" t="s">
        <v>8</v>
      </c>
      <c r="G1598" s="32">
        <v>1299</v>
      </c>
      <c r="H1598" s="10">
        <v>0.05</v>
      </c>
      <c r="I1598" s="77">
        <f t="shared" si="44"/>
        <v>1234.05</v>
      </c>
    </row>
    <row r="1599" spans="1:9" ht="45" x14ac:dyDescent="0.25">
      <c r="A1599" s="9" t="s">
        <v>3204</v>
      </c>
      <c r="B1599" s="18" t="s">
        <v>3209</v>
      </c>
      <c r="C1599" s="9" t="s">
        <v>9</v>
      </c>
      <c r="D1599" s="18" t="s">
        <v>3203</v>
      </c>
      <c r="E1599" s="9" t="s">
        <v>3802</v>
      </c>
      <c r="F1599" s="9" t="s">
        <v>8</v>
      </c>
      <c r="G1599" s="32">
        <v>3995</v>
      </c>
      <c r="H1599" s="10">
        <v>0.05</v>
      </c>
      <c r="I1599" s="77">
        <f t="shared" si="44"/>
        <v>3795.25</v>
      </c>
    </row>
    <row r="1600" spans="1:9" x14ac:dyDescent="0.25">
      <c r="A1600" s="9" t="s">
        <v>3204</v>
      </c>
      <c r="B1600" s="18" t="s">
        <v>3210</v>
      </c>
      <c r="C1600" s="9" t="s">
        <v>9</v>
      </c>
      <c r="D1600" s="18" t="s">
        <v>3203</v>
      </c>
      <c r="E1600" s="9" t="s">
        <v>3803</v>
      </c>
      <c r="F1600" s="9" t="s">
        <v>8</v>
      </c>
      <c r="G1600" s="32">
        <v>23100</v>
      </c>
      <c r="H1600" s="10">
        <v>0.05</v>
      </c>
      <c r="I1600" s="77">
        <f t="shared" si="44"/>
        <v>21945</v>
      </c>
    </row>
    <row r="1601" spans="1:9" x14ac:dyDescent="0.25">
      <c r="A1601" s="9" t="s">
        <v>3204</v>
      </c>
      <c r="B1601" s="18" t="s">
        <v>3211</v>
      </c>
      <c r="C1601" s="9" t="s">
        <v>9</v>
      </c>
      <c r="D1601" s="18" t="s">
        <v>3203</v>
      </c>
      <c r="E1601" s="9" t="s">
        <v>3804</v>
      </c>
      <c r="F1601" s="9" t="s">
        <v>8</v>
      </c>
      <c r="G1601" s="32">
        <v>31500</v>
      </c>
      <c r="H1601" s="10">
        <v>0.05</v>
      </c>
      <c r="I1601" s="77">
        <f t="shared" si="44"/>
        <v>29925</v>
      </c>
    </row>
    <row r="1602" spans="1:9" x14ac:dyDescent="0.25">
      <c r="A1602" s="9" t="s">
        <v>3204</v>
      </c>
      <c r="B1602" s="18" t="s">
        <v>3212</v>
      </c>
      <c r="C1602" s="9" t="s">
        <v>9</v>
      </c>
      <c r="D1602" s="18" t="s">
        <v>3203</v>
      </c>
      <c r="E1602" s="9" t="s">
        <v>3805</v>
      </c>
      <c r="F1602" s="9" t="s">
        <v>8</v>
      </c>
      <c r="G1602" s="32">
        <v>39900</v>
      </c>
      <c r="H1602" s="10">
        <v>0.05</v>
      </c>
      <c r="I1602" s="77">
        <f t="shared" si="44"/>
        <v>37905</v>
      </c>
    </row>
    <row r="1603" spans="1:9" x14ac:dyDescent="0.25">
      <c r="A1603" s="9" t="s">
        <v>3204</v>
      </c>
      <c r="B1603" s="18" t="s">
        <v>3213</v>
      </c>
      <c r="C1603" s="9" t="s">
        <v>9</v>
      </c>
      <c r="D1603" s="18" t="s">
        <v>3203</v>
      </c>
      <c r="E1603" s="9" t="s">
        <v>3806</v>
      </c>
      <c r="F1603" s="9" t="s">
        <v>8</v>
      </c>
      <c r="G1603" s="32">
        <v>11025</v>
      </c>
      <c r="H1603" s="10">
        <v>0.05</v>
      </c>
      <c r="I1603" s="77">
        <f t="shared" si="44"/>
        <v>10473.75</v>
      </c>
    </row>
    <row r="1604" spans="1:9" x14ac:dyDescent="0.25">
      <c r="A1604" s="9" t="s">
        <v>3204</v>
      </c>
      <c r="B1604" s="18" t="s">
        <v>3214</v>
      </c>
      <c r="C1604" s="9" t="s">
        <v>9</v>
      </c>
      <c r="D1604" s="18" t="s">
        <v>3203</v>
      </c>
      <c r="E1604" s="9" t="s">
        <v>3806</v>
      </c>
      <c r="F1604" s="9" t="s">
        <v>8</v>
      </c>
      <c r="G1604" s="32">
        <v>11025</v>
      </c>
      <c r="H1604" s="10">
        <v>0.05</v>
      </c>
      <c r="I1604" s="77">
        <f t="shared" si="44"/>
        <v>10473.75</v>
      </c>
    </row>
    <row r="1605" spans="1:9" x14ac:dyDescent="0.25">
      <c r="A1605" s="9" t="s">
        <v>3204</v>
      </c>
      <c r="B1605" s="18" t="s">
        <v>3215</v>
      </c>
      <c r="C1605" s="9" t="s">
        <v>9</v>
      </c>
      <c r="D1605" s="18" t="s">
        <v>3203</v>
      </c>
      <c r="E1605" s="9" t="s">
        <v>3807</v>
      </c>
      <c r="F1605" s="9" t="s">
        <v>8</v>
      </c>
      <c r="G1605" s="32">
        <v>1495</v>
      </c>
      <c r="H1605" s="10">
        <v>0.05</v>
      </c>
      <c r="I1605" s="77">
        <f t="shared" si="44"/>
        <v>1420.25</v>
      </c>
    </row>
    <row r="1606" spans="1:9" x14ac:dyDescent="0.25">
      <c r="A1606" s="9" t="s">
        <v>3204</v>
      </c>
      <c r="B1606" s="18" t="s">
        <v>3216</v>
      </c>
      <c r="C1606" s="9" t="s">
        <v>9</v>
      </c>
      <c r="D1606" s="18" t="s">
        <v>3203</v>
      </c>
      <c r="E1606" s="9" t="s">
        <v>3808</v>
      </c>
      <c r="F1606" s="9" t="s">
        <v>8</v>
      </c>
      <c r="G1606" s="32">
        <v>1495</v>
      </c>
      <c r="H1606" s="10">
        <v>0.05</v>
      </c>
      <c r="I1606" s="77">
        <f t="shared" si="44"/>
        <v>1420.25</v>
      </c>
    </row>
    <row r="1607" spans="1:9" x14ac:dyDescent="0.25">
      <c r="A1607" s="9" t="s">
        <v>3204</v>
      </c>
      <c r="B1607" s="18" t="s">
        <v>3217</v>
      </c>
      <c r="C1607" s="9" t="s">
        <v>9</v>
      </c>
      <c r="D1607" s="18" t="s">
        <v>3203</v>
      </c>
      <c r="E1607" s="9" t="s">
        <v>3809</v>
      </c>
      <c r="F1607" s="9" t="s">
        <v>8</v>
      </c>
      <c r="G1607" s="32">
        <v>11400</v>
      </c>
      <c r="H1607" s="10">
        <v>0.05</v>
      </c>
      <c r="I1607" s="77">
        <f t="shared" si="44"/>
        <v>10830</v>
      </c>
    </row>
    <row r="1608" spans="1:9" x14ac:dyDescent="0.25">
      <c r="A1608" s="9" t="s">
        <v>3204</v>
      </c>
      <c r="B1608" s="18" t="s">
        <v>3218</v>
      </c>
      <c r="C1608" s="9" t="s">
        <v>9</v>
      </c>
      <c r="D1608" s="18" t="s">
        <v>3203</v>
      </c>
      <c r="E1608" s="9" t="s">
        <v>3809</v>
      </c>
      <c r="F1608" s="9" t="s">
        <v>8</v>
      </c>
      <c r="G1608" s="32">
        <v>11400</v>
      </c>
      <c r="H1608" s="10">
        <v>0.05</v>
      </c>
      <c r="I1608" s="77">
        <f t="shared" si="44"/>
        <v>10830</v>
      </c>
    </row>
    <row r="1609" spans="1:9" x14ac:dyDescent="0.25">
      <c r="A1609" s="9" t="s">
        <v>3204</v>
      </c>
      <c r="B1609" s="18" t="s">
        <v>3219</v>
      </c>
      <c r="C1609" s="9" t="s">
        <v>9</v>
      </c>
      <c r="D1609" s="18" t="s">
        <v>3203</v>
      </c>
      <c r="E1609" s="9" t="s">
        <v>3810</v>
      </c>
      <c r="F1609" s="9" t="s">
        <v>8</v>
      </c>
      <c r="G1609" s="32">
        <v>14995</v>
      </c>
      <c r="H1609" s="10">
        <v>0.05</v>
      </c>
      <c r="I1609" s="77">
        <f t="shared" si="44"/>
        <v>14245.25</v>
      </c>
    </row>
    <row r="1610" spans="1:9" x14ac:dyDescent="0.25">
      <c r="A1610" s="9" t="s">
        <v>3204</v>
      </c>
      <c r="B1610" s="18" t="s">
        <v>3220</v>
      </c>
      <c r="C1610" s="9" t="s">
        <v>9</v>
      </c>
      <c r="D1610" s="18" t="s">
        <v>3203</v>
      </c>
      <c r="E1610" s="9" t="s">
        <v>3811</v>
      </c>
      <c r="F1610" s="9" t="s">
        <v>8</v>
      </c>
      <c r="G1610" s="32">
        <v>14995</v>
      </c>
      <c r="H1610" s="10">
        <v>0.05</v>
      </c>
      <c r="I1610" s="77">
        <f t="shared" si="44"/>
        <v>14245.25</v>
      </c>
    </row>
    <row r="1611" spans="1:9" x14ac:dyDescent="0.25">
      <c r="A1611" s="9" t="s">
        <v>3204</v>
      </c>
      <c r="B1611" s="18" t="s">
        <v>3221</v>
      </c>
      <c r="C1611" s="9" t="s">
        <v>9</v>
      </c>
      <c r="D1611" s="18" t="s">
        <v>3203</v>
      </c>
      <c r="E1611" s="9" t="s">
        <v>3812</v>
      </c>
      <c r="F1611" s="9" t="s">
        <v>8</v>
      </c>
      <c r="G1611" s="32">
        <v>1895</v>
      </c>
      <c r="H1611" s="10">
        <v>0.05</v>
      </c>
      <c r="I1611" s="77">
        <f t="shared" si="44"/>
        <v>1800.25</v>
      </c>
    </row>
    <row r="1612" spans="1:9" x14ac:dyDescent="0.25">
      <c r="A1612" s="9" t="s">
        <v>3204</v>
      </c>
      <c r="B1612" s="18" t="s">
        <v>3222</v>
      </c>
      <c r="C1612" s="9" t="s">
        <v>9</v>
      </c>
      <c r="D1612" s="18" t="s">
        <v>3203</v>
      </c>
      <c r="E1612" s="9" t="s">
        <v>3813</v>
      </c>
      <c r="F1612" s="9" t="s">
        <v>8</v>
      </c>
      <c r="G1612" s="32">
        <v>1895</v>
      </c>
      <c r="H1612" s="10">
        <v>0.05</v>
      </c>
      <c r="I1612" s="77">
        <f t="shared" si="44"/>
        <v>1800.25</v>
      </c>
    </row>
    <row r="1613" spans="1:9" x14ac:dyDescent="0.25">
      <c r="A1613" s="9" t="s">
        <v>3204</v>
      </c>
      <c r="B1613" s="18" t="s">
        <v>3223</v>
      </c>
      <c r="C1613" s="9" t="s">
        <v>9</v>
      </c>
      <c r="D1613" s="18" t="s">
        <v>3203</v>
      </c>
      <c r="E1613" s="9" t="s">
        <v>3814</v>
      </c>
      <c r="F1613" s="9" t="s">
        <v>8</v>
      </c>
      <c r="G1613" s="32">
        <v>3305</v>
      </c>
      <c r="H1613" s="10">
        <v>0.05</v>
      </c>
      <c r="I1613" s="77">
        <f t="shared" si="44"/>
        <v>3139.75</v>
      </c>
    </row>
    <row r="1614" spans="1:9" x14ac:dyDescent="0.25">
      <c r="A1614" s="9" t="s">
        <v>3204</v>
      </c>
      <c r="B1614" s="18" t="s">
        <v>3224</v>
      </c>
      <c r="C1614" s="9" t="s">
        <v>9</v>
      </c>
      <c r="D1614" s="18" t="s">
        <v>3203</v>
      </c>
      <c r="E1614" s="9" t="s">
        <v>3815</v>
      </c>
      <c r="F1614" s="9" t="s">
        <v>8</v>
      </c>
      <c r="G1614" s="32">
        <v>3305</v>
      </c>
      <c r="H1614" s="10">
        <v>0.05</v>
      </c>
      <c r="I1614" s="77">
        <f t="shared" si="44"/>
        <v>3139.75</v>
      </c>
    </row>
    <row r="1615" spans="1:9" x14ac:dyDescent="0.25">
      <c r="A1615" s="9" t="s">
        <v>3204</v>
      </c>
      <c r="B1615" s="18" t="s">
        <v>3225</v>
      </c>
      <c r="C1615" s="9" t="s">
        <v>9</v>
      </c>
      <c r="D1615" s="18" t="s">
        <v>3203</v>
      </c>
      <c r="E1615" s="9" t="s">
        <v>3816</v>
      </c>
      <c r="F1615" s="9" t="s">
        <v>8</v>
      </c>
      <c r="G1615" s="32">
        <v>1200</v>
      </c>
      <c r="H1615" s="10">
        <v>0.05</v>
      </c>
      <c r="I1615" s="77">
        <f t="shared" si="44"/>
        <v>1140</v>
      </c>
    </row>
    <row r="1616" spans="1:9" x14ac:dyDescent="0.25">
      <c r="A1616" s="9" t="s">
        <v>3204</v>
      </c>
      <c r="B1616" s="18" t="s">
        <v>3226</v>
      </c>
      <c r="C1616" s="9" t="s">
        <v>9</v>
      </c>
      <c r="D1616" s="18" t="s">
        <v>3203</v>
      </c>
      <c r="E1616" s="9" t="s">
        <v>3816</v>
      </c>
      <c r="F1616" s="9" t="s">
        <v>8</v>
      </c>
      <c r="G1616" s="32">
        <v>1200</v>
      </c>
      <c r="H1616" s="10">
        <v>0.05</v>
      </c>
      <c r="I1616" s="77">
        <f t="shared" si="44"/>
        <v>1140</v>
      </c>
    </row>
    <row r="1617" spans="1:9" x14ac:dyDescent="0.25">
      <c r="A1617" s="9" t="s">
        <v>3204</v>
      </c>
      <c r="B1617" s="18" t="s">
        <v>3227</v>
      </c>
      <c r="C1617" s="9" t="s">
        <v>9</v>
      </c>
      <c r="D1617" s="18" t="s">
        <v>3203</v>
      </c>
      <c r="E1617" s="9" t="s">
        <v>3817</v>
      </c>
      <c r="F1617" s="9" t="s">
        <v>8</v>
      </c>
      <c r="G1617" s="32">
        <v>3835</v>
      </c>
      <c r="H1617" s="10">
        <v>0.05</v>
      </c>
      <c r="I1617" s="77">
        <f t="shared" si="44"/>
        <v>3643.25</v>
      </c>
    </row>
    <row r="1618" spans="1:9" x14ac:dyDescent="0.25">
      <c r="A1618" s="9" t="s">
        <v>3204</v>
      </c>
      <c r="B1618" s="18" t="s">
        <v>3228</v>
      </c>
      <c r="C1618" s="9" t="s">
        <v>9</v>
      </c>
      <c r="D1618" s="18" t="s">
        <v>3203</v>
      </c>
      <c r="E1618" s="9" t="s">
        <v>3818</v>
      </c>
      <c r="F1618" s="9" t="s">
        <v>8</v>
      </c>
      <c r="G1618" s="32">
        <v>3835</v>
      </c>
      <c r="H1618" s="10">
        <v>0.05</v>
      </c>
      <c r="I1618" s="77">
        <f t="shared" si="44"/>
        <v>3643.25</v>
      </c>
    </row>
    <row r="1619" spans="1:9" x14ac:dyDescent="0.25">
      <c r="A1619" s="9" t="s">
        <v>3204</v>
      </c>
      <c r="B1619" s="18" t="s">
        <v>3229</v>
      </c>
      <c r="C1619" s="9" t="s">
        <v>9</v>
      </c>
      <c r="D1619" s="18" t="s">
        <v>3203</v>
      </c>
      <c r="E1619" s="9" t="s">
        <v>3819</v>
      </c>
      <c r="F1619" s="9" t="s">
        <v>8</v>
      </c>
      <c r="G1619" s="32">
        <v>6145</v>
      </c>
      <c r="H1619" s="10">
        <v>0.05</v>
      </c>
      <c r="I1619" s="77">
        <f t="shared" si="44"/>
        <v>5837.75</v>
      </c>
    </row>
    <row r="1620" spans="1:9" x14ac:dyDescent="0.25">
      <c r="A1620" s="9" t="s">
        <v>3204</v>
      </c>
      <c r="B1620" s="18" t="s">
        <v>3230</v>
      </c>
      <c r="C1620" s="9" t="s">
        <v>9</v>
      </c>
      <c r="D1620" s="18" t="s">
        <v>3203</v>
      </c>
      <c r="E1620" s="9" t="s">
        <v>3820</v>
      </c>
      <c r="F1620" s="9" t="s">
        <v>8</v>
      </c>
      <c r="G1620" s="32">
        <v>6145</v>
      </c>
      <c r="H1620" s="10">
        <v>0.05</v>
      </c>
      <c r="I1620" s="77">
        <f t="shared" si="44"/>
        <v>5837.75</v>
      </c>
    </row>
    <row r="1621" spans="1:9" x14ac:dyDescent="0.25">
      <c r="A1621" s="9" t="s">
        <v>3204</v>
      </c>
      <c r="B1621" s="18" t="s">
        <v>3231</v>
      </c>
      <c r="C1621" s="9" t="s">
        <v>9</v>
      </c>
      <c r="D1621" s="18" t="s">
        <v>3203</v>
      </c>
      <c r="E1621" s="9" t="s">
        <v>3821</v>
      </c>
      <c r="F1621" s="9" t="s">
        <v>8</v>
      </c>
      <c r="G1621" s="32">
        <v>13500</v>
      </c>
      <c r="H1621" s="10">
        <v>0.05</v>
      </c>
      <c r="I1621" s="77">
        <f t="shared" si="44"/>
        <v>12825</v>
      </c>
    </row>
    <row r="1622" spans="1:9" x14ac:dyDescent="0.25">
      <c r="A1622" s="9" t="s">
        <v>3204</v>
      </c>
      <c r="B1622" s="18" t="s">
        <v>3232</v>
      </c>
      <c r="C1622" s="9" t="s">
        <v>9</v>
      </c>
      <c r="D1622" s="18" t="s">
        <v>3203</v>
      </c>
      <c r="E1622" s="9" t="s">
        <v>3822</v>
      </c>
      <c r="F1622" s="9" t="s">
        <v>8</v>
      </c>
      <c r="G1622" s="32">
        <v>13500</v>
      </c>
      <c r="H1622" s="10">
        <v>0.05</v>
      </c>
      <c r="I1622" s="77">
        <f t="shared" si="44"/>
        <v>12825</v>
      </c>
    </row>
    <row r="1623" spans="1:9" x14ac:dyDescent="0.25">
      <c r="A1623" s="9" t="s">
        <v>59</v>
      </c>
      <c r="B1623" s="18" t="s">
        <v>3233</v>
      </c>
      <c r="C1623" s="9" t="s">
        <v>9</v>
      </c>
      <c r="D1623" s="18" t="s">
        <v>3205</v>
      </c>
      <c r="E1623" s="9" t="s">
        <v>3823</v>
      </c>
      <c r="F1623" s="9" t="s">
        <v>8</v>
      </c>
      <c r="G1623" s="32">
        <v>165</v>
      </c>
      <c r="H1623" s="10">
        <v>0.11</v>
      </c>
      <c r="I1623" s="77">
        <f>(G1623)*(1-0.11)</f>
        <v>146.85</v>
      </c>
    </row>
    <row r="1624" spans="1:9" x14ac:dyDescent="0.25">
      <c r="A1624" s="9" t="s">
        <v>59</v>
      </c>
      <c r="B1624" s="18" t="s">
        <v>3234</v>
      </c>
      <c r="C1624" s="9" t="s">
        <v>9</v>
      </c>
      <c r="D1624" s="18" t="s">
        <v>3205</v>
      </c>
      <c r="E1624" s="9" t="s">
        <v>3824</v>
      </c>
      <c r="F1624" s="9" t="s">
        <v>8</v>
      </c>
      <c r="G1624" s="32">
        <v>242</v>
      </c>
      <c r="H1624" s="10">
        <v>0.11</v>
      </c>
      <c r="I1624" s="77">
        <f t="shared" ref="I1624:I1687" si="45">(G1624)*(1-0.11)</f>
        <v>215.38</v>
      </c>
    </row>
    <row r="1625" spans="1:9" ht="30" x14ac:dyDescent="0.25">
      <c r="A1625" s="9" t="s">
        <v>59</v>
      </c>
      <c r="B1625" s="18" t="s">
        <v>3235</v>
      </c>
      <c r="C1625" s="9" t="s">
        <v>9</v>
      </c>
      <c r="D1625" s="18" t="s">
        <v>3205</v>
      </c>
      <c r="E1625" s="9" t="s">
        <v>3825</v>
      </c>
      <c r="F1625" s="9" t="s">
        <v>8</v>
      </c>
      <c r="G1625" s="32">
        <v>365</v>
      </c>
      <c r="H1625" s="10">
        <v>0.11</v>
      </c>
      <c r="I1625" s="77">
        <f t="shared" si="45"/>
        <v>324.85000000000002</v>
      </c>
    </row>
    <row r="1626" spans="1:9" ht="30" x14ac:dyDescent="0.25">
      <c r="A1626" s="9" t="s">
        <v>59</v>
      </c>
      <c r="B1626" s="18" t="s">
        <v>3236</v>
      </c>
      <c r="C1626" s="9" t="s">
        <v>9</v>
      </c>
      <c r="D1626" s="18" t="s">
        <v>3205</v>
      </c>
      <c r="E1626" s="9" t="s">
        <v>3826</v>
      </c>
      <c r="F1626" s="9" t="s">
        <v>8</v>
      </c>
      <c r="G1626" s="32">
        <v>725</v>
      </c>
      <c r="H1626" s="10">
        <v>0.11</v>
      </c>
      <c r="I1626" s="77">
        <f t="shared" si="45"/>
        <v>645.25</v>
      </c>
    </row>
    <row r="1627" spans="1:9" x14ac:dyDescent="0.25">
      <c r="A1627" s="9" t="s">
        <v>59</v>
      </c>
      <c r="B1627" s="18" t="s">
        <v>3237</v>
      </c>
      <c r="C1627" s="9" t="s">
        <v>9</v>
      </c>
      <c r="D1627" s="18" t="s">
        <v>3205</v>
      </c>
      <c r="E1627" s="9" t="s">
        <v>3827</v>
      </c>
      <c r="F1627" s="9" t="s">
        <v>8</v>
      </c>
      <c r="G1627" s="32">
        <v>490</v>
      </c>
      <c r="H1627" s="10">
        <v>0.11</v>
      </c>
      <c r="I1627" s="77">
        <f t="shared" si="45"/>
        <v>436.1</v>
      </c>
    </row>
    <row r="1628" spans="1:9" x14ac:dyDescent="0.25">
      <c r="A1628" s="9" t="s">
        <v>59</v>
      </c>
      <c r="B1628" s="18" t="s">
        <v>3238</v>
      </c>
      <c r="C1628" s="9" t="s">
        <v>9</v>
      </c>
      <c r="D1628" s="18" t="s">
        <v>3205</v>
      </c>
      <c r="E1628" s="9" t="s">
        <v>3828</v>
      </c>
      <c r="F1628" s="9" t="s">
        <v>8</v>
      </c>
      <c r="G1628" s="32">
        <v>375</v>
      </c>
      <c r="H1628" s="10">
        <v>0.11</v>
      </c>
      <c r="I1628" s="77">
        <f t="shared" si="45"/>
        <v>333.75</v>
      </c>
    </row>
    <row r="1629" spans="1:9" x14ac:dyDescent="0.25">
      <c r="A1629" s="9" t="s">
        <v>59</v>
      </c>
      <c r="B1629" s="18" t="s">
        <v>3239</v>
      </c>
      <c r="C1629" s="9" t="s">
        <v>9</v>
      </c>
      <c r="D1629" s="18" t="s">
        <v>3205</v>
      </c>
      <c r="E1629" s="9" t="s">
        <v>3829</v>
      </c>
      <c r="F1629" s="9" t="s">
        <v>8</v>
      </c>
      <c r="G1629" s="32">
        <v>205</v>
      </c>
      <c r="H1629" s="10">
        <v>0.11</v>
      </c>
      <c r="I1629" s="77">
        <f t="shared" si="45"/>
        <v>182.45</v>
      </c>
    </row>
    <row r="1630" spans="1:9" x14ac:dyDescent="0.25">
      <c r="A1630" s="9" t="s">
        <v>59</v>
      </c>
      <c r="B1630" s="18" t="s">
        <v>3240</v>
      </c>
      <c r="C1630" s="9" t="s">
        <v>9</v>
      </c>
      <c r="D1630" s="18" t="s">
        <v>3205</v>
      </c>
      <c r="E1630" s="9" t="s">
        <v>3830</v>
      </c>
      <c r="F1630" s="9" t="s">
        <v>8</v>
      </c>
      <c r="G1630" s="32">
        <v>310</v>
      </c>
      <c r="H1630" s="10">
        <v>0.11</v>
      </c>
      <c r="I1630" s="77">
        <f t="shared" si="45"/>
        <v>275.89999999999998</v>
      </c>
    </row>
    <row r="1631" spans="1:9" ht="45" x14ac:dyDescent="0.25">
      <c r="A1631" s="9" t="s">
        <v>59</v>
      </c>
      <c r="B1631" s="18" t="s">
        <v>3241</v>
      </c>
      <c r="C1631" s="9" t="s">
        <v>9</v>
      </c>
      <c r="D1631" s="18" t="s">
        <v>3205</v>
      </c>
      <c r="E1631" s="9" t="s">
        <v>3831</v>
      </c>
      <c r="F1631" s="9" t="s">
        <v>8</v>
      </c>
      <c r="G1631" s="32">
        <v>4095</v>
      </c>
      <c r="H1631" s="10">
        <v>0.11</v>
      </c>
      <c r="I1631" s="77">
        <f t="shared" si="45"/>
        <v>3644.55</v>
      </c>
    </row>
    <row r="1632" spans="1:9" ht="30" x14ac:dyDescent="0.25">
      <c r="A1632" s="9" t="s">
        <v>59</v>
      </c>
      <c r="B1632" s="18" t="s">
        <v>3242</v>
      </c>
      <c r="C1632" s="9" t="s">
        <v>9</v>
      </c>
      <c r="D1632" s="18" t="s">
        <v>3205</v>
      </c>
      <c r="E1632" s="9" t="s">
        <v>3832</v>
      </c>
      <c r="F1632" s="9" t="s">
        <v>8</v>
      </c>
      <c r="G1632" s="32">
        <v>6615</v>
      </c>
      <c r="H1632" s="10">
        <v>0.11</v>
      </c>
      <c r="I1632" s="77">
        <f t="shared" si="45"/>
        <v>5887.35</v>
      </c>
    </row>
    <row r="1633" spans="1:9" ht="45" x14ac:dyDescent="0.25">
      <c r="A1633" s="9" t="s">
        <v>59</v>
      </c>
      <c r="B1633" s="18" t="s">
        <v>3243</v>
      </c>
      <c r="C1633" s="9" t="s">
        <v>9</v>
      </c>
      <c r="D1633" s="18" t="s">
        <v>3205</v>
      </c>
      <c r="E1633" s="9" t="s">
        <v>3833</v>
      </c>
      <c r="F1633" s="9" t="s">
        <v>8</v>
      </c>
      <c r="G1633" s="32">
        <v>26250</v>
      </c>
      <c r="H1633" s="10">
        <v>0.11</v>
      </c>
      <c r="I1633" s="77">
        <f t="shared" si="45"/>
        <v>23362.5</v>
      </c>
    </row>
    <row r="1634" spans="1:9" x14ac:dyDescent="0.25">
      <c r="A1634" s="9" t="s">
        <v>59</v>
      </c>
      <c r="B1634" s="18" t="s">
        <v>3244</v>
      </c>
      <c r="C1634" s="9" t="s">
        <v>9</v>
      </c>
      <c r="D1634" s="18" t="s">
        <v>3205</v>
      </c>
      <c r="E1634" s="9" t="s">
        <v>3834</v>
      </c>
      <c r="F1634" s="9" t="s">
        <v>8</v>
      </c>
      <c r="G1634" s="32">
        <v>1340</v>
      </c>
      <c r="H1634" s="10">
        <v>0.11</v>
      </c>
      <c r="I1634" s="77">
        <f t="shared" si="45"/>
        <v>1192.5999999999999</v>
      </c>
    </row>
    <row r="1635" spans="1:9" x14ac:dyDescent="0.25">
      <c r="A1635" s="9" t="s">
        <v>59</v>
      </c>
      <c r="B1635" s="18" t="s">
        <v>3245</v>
      </c>
      <c r="C1635" s="9" t="s">
        <v>9</v>
      </c>
      <c r="D1635" s="18" t="s">
        <v>3205</v>
      </c>
      <c r="E1635" s="9" t="s">
        <v>3835</v>
      </c>
      <c r="F1635" s="9" t="s">
        <v>8</v>
      </c>
      <c r="G1635" s="32">
        <v>1785</v>
      </c>
      <c r="H1635" s="10">
        <v>0.11</v>
      </c>
      <c r="I1635" s="77">
        <f t="shared" si="45"/>
        <v>1588.65</v>
      </c>
    </row>
    <row r="1636" spans="1:9" x14ac:dyDescent="0.25">
      <c r="A1636" s="9" t="s">
        <v>59</v>
      </c>
      <c r="B1636" s="18" t="s">
        <v>3246</v>
      </c>
      <c r="C1636" s="9" t="s">
        <v>9</v>
      </c>
      <c r="D1636" s="18" t="s">
        <v>3205</v>
      </c>
      <c r="E1636" s="9" t="s">
        <v>3836</v>
      </c>
      <c r="F1636" s="9" t="s">
        <v>8</v>
      </c>
      <c r="G1636" s="32">
        <v>420</v>
      </c>
      <c r="H1636" s="10">
        <v>0.11</v>
      </c>
      <c r="I1636" s="77">
        <f t="shared" si="45"/>
        <v>373.8</v>
      </c>
    </row>
    <row r="1637" spans="1:9" x14ac:dyDescent="0.25">
      <c r="A1637" s="9" t="s">
        <v>59</v>
      </c>
      <c r="B1637" s="18" t="s">
        <v>3247</v>
      </c>
      <c r="C1637" s="9" t="s">
        <v>9</v>
      </c>
      <c r="D1637" s="18" t="s">
        <v>3205</v>
      </c>
      <c r="E1637" s="9" t="s">
        <v>3837</v>
      </c>
      <c r="F1637" s="9" t="s">
        <v>8</v>
      </c>
      <c r="G1637" s="32">
        <v>210</v>
      </c>
      <c r="H1637" s="10">
        <v>0.11</v>
      </c>
      <c r="I1637" s="77">
        <f t="shared" si="45"/>
        <v>186.9</v>
      </c>
    </row>
    <row r="1638" spans="1:9" x14ac:dyDescent="0.25">
      <c r="A1638" s="9" t="s">
        <v>59</v>
      </c>
      <c r="B1638" s="18" t="s">
        <v>3248</v>
      </c>
      <c r="C1638" s="9" t="s">
        <v>9</v>
      </c>
      <c r="D1638" s="18" t="s">
        <v>3205</v>
      </c>
      <c r="E1638" s="9" t="s">
        <v>3838</v>
      </c>
      <c r="F1638" s="9" t="s">
        <v>8</v>
      </c>
      <c r="G1638" s="32">
        <v>415</v>
      </c>
      <c r="H1638" s="10">
        <v>0.11</v>
      </c>
      <c r="I1638" s="77">
        <f t="shared" si="45"/>
        <v>369.35</v>
      </c>
    </row>
    <row r="1639" spans="1:9" x14ac:dyDescent="0.25">
      <c r="A1639" s="9" t="s">
        <v>59</v>
      </c>
      <c r="B1639" s="18" t="s">
        <v>3249</v>
      </c>
      <c r="C1639" s="9" t="s">
        <v>9</v>
      </c>
      <c r="D1639" s="18" t="s">
        <v>3205</v>
      </c>
      <c r="E1639" s="9" t="s">
        <v>3839</v>
      </c>
      <c r="F1639" s="9" t="s">
        <v>8</v>
      </c>
      <c r="G1639" s="32">
        <v>615</v>
      </c>
      <c r="H1639" s="10">
        <v>0.11</v>
      </c>
      <c r="I1639" s="77">
        <f t="shared" si="45"/>
        <v>547.35</v>
      </c>
    </row>
    <row r="1640" spans="1:9" ht="30" x14ac:dyDescent="0.25">
      <c r="A1640" s="9" t="s">
        <v>59</v>
      </c>
      <c r="B1640" s="18" t="s">
        <v>3250</v>
      </c>
      <c r="C1640" s="9" t="s">
        <v>9</v>
      </c>
      <c r="D1640" s="18" t="s">
        <v>3205</v>
      </c>
      <c r="E1640" s="9" t="s">
        <v>3840</v>
      </c>
      <c r="F1640" s="9" t="s">
        <v>8</v>
      </c>
      <c r="G1640" s="32">
        <v>8395</v>
      </c>
      <c r="H1640" s="10">
        <v>0.11</v>
      </c>
      <c r="I1640" s="77">
        <f t="shared" si="45"/>
        <v>7471.55</v>
      </c>
    </row>
    <row r="1641" spans="1:9" ht="45" x14ac:dyDescent="0.25">
      <c r="A1641" s="9" t="s">
        <v>59</v>
      </c>
      <c r="B1641" s="18" t="s">
        <v>3251</v>
      </c>
      <c r="C1641" s="9" t="s">
        <v>9</v>
      </c>
      <c r="D1641" s="18" t="s">
        <v>3205</v>
      </c>
      <c r="E1641" s="9" t="s">
        <v>3841</v>
      </c>
      <c r="F1641" s="9" t="s">
        <v>8</v>
      </c>
      <c r="G1641" s="32">
        <v>25000</v>
      </c>
      <c r="H1641" s="10">
        <v>0.11</v>
      </c>
      <c r="I1641" s="77">
        <f t="shared" si="45"/>
        <v>22250</v>
      </c>
    </row>
    <row r="1642" spans="1:9" ht="30" x14ac:dyDescent="0.25">
      <c r="A1642" s="9" t="s">
        <v>59</v>
      </c>
      <c r="B1642" s="18" t="s">
        <v>3252</v>
      </c>
      <c r="C1642" s="9" t="s">
        <v>9</v>
      </c>
      <c r="D1642" s="18" t="s">
        <v>3205</v>
      </c>
      <c r="E1642" s="9" t="s">
        <v>3842</v>
      </c>
      <c r="F1642" s="9" t="s">
        <v>8</v>
      </c>
      <c r="G1642" s="32">
        <v>168</v>
      </c>
      <c r="H1642" s="10">
        <v>0.11</v>
      </c>
      <c r="I1642" s="77">
        <f t="shared" si="45"/>
        <v>149.52000000000001</v>
      </c>
    </row>
    <row r="1643" spans="1:9" x14ac:dyDescent="0.25">
      <c r="A1643" s="9" t="s">
        <v>59</v>
      </c>
      <c r="B1643" s="18" t="s">
        <v>3253</v>
      </c>
      <c r="C1643" s="9" t="s">
        <v>9</v>
      </c>
      <c r="D1643" s="18" t="s">
        <v>3205</v>
      </c>
      <c r="E1643" s="9" t="s">
        <v>3843</v>
      </c>
      <c r="F1643" s="9" t="s">
        <v>8</v>
      </c>
      <c r="G1643" s="32">
        <v>24150</v>
      </c>
      <c r="H1643" s="10">
        <v>0.11</v>
      </c>
      <c r="I1643" s="77">
        <f t="shared" si="45"/>
        <v>21493.5</v>
      </c>
    </row>
    <row r="1644" spans="1:9" x14ac:dyDescent="0.25">
      <c r="A1644" s="9" t="s">
        <v>59</v>
      </c>
      <c r="B1644" s="18" t="s">
        <v>3254</v>
      </c>
      <c r="C1644" s="9" t="s">
        <v>9</v>
      </c>
      <c r="D1644" s="18" t="s">
        <v>3205</v>
      </c>
      <c r="E1644" s="9" t="s">
        <v>3844</v>
      </c>
      <c r="F1644" s="9" t="s">
        <v>8</v>
      </c>
      <c r="G1644" s="32">
        <v>9870</v>
      </c>
      <c r="H1644" s="10">
        <v>0.11</v>
      </c>
      <c r="I1644" s="77">
        <f t="shared" si="45"/>
        <v>8784.2999999999993</v>
      </c>
    </row>
    <row r="1645" spans="1:9" x14ac:dyDescent="0.25">
      <c r="A1645" s="9" t="s">
        <v>59</v>
      </c>
      <c r="B1645" s="18" t="s">
        <v>3255</v>
      </c>
      <c r="C1645" s="9" t="s">
        <v>9</v>
      </c>
      <c r="D1645" s="18" t="s">
        <v>3205</v>
      </c>
      <c r="E1645" s="9" t="s">
        <v>3845</v>
      </c>
      <c r="F1645" s="9" t="s">
        <v>8</v>
      </c>
      <c r="G1645" s="32">
        <v>9870</v>
      </c>
      <c r="H1645" s="10">
        <v>0.11</v>
      </c>
      <c r="I1645" s="77">
        <f t="shared" si="45"/>
        <v>8784.2999999999993</v>
      </c>
    </row>
    <row r="1646" spans="1:9" ht="30" x14ac:dyDescent="0.25">
      <c r="A1646" s="9" t="s">
        <v>59</v>
      </c>
      <c r="B1646" s="18" t="s">
        <v>3256</v>
      </c>
      <c r="C1646" s="9" t="s">
        <v>9</v>
      </c>
      <c r="D1646" s="18" t="s">
        <v>3205</v>
      </c>
      <c r="E1646" s="9" t="s">
        <v>3846</v>
      </c>
      <c r="F1646" s="9" t="s">
        <v>8</v>
      </c>
      <c r="G1646" s="32">
        <v>5000</v>
      </c>
      <c r="H1646" s="10">
        <v>0.11</v>
      </c>
      <c r="I1646" s="77">
        <f t="shared" si="45"/>
        <v>4450</v>
      </c>
    </row>
    <row r="1647" spans="1:9" x14ac:dyDescent="0.25">
      <c r="A1647" s="9" t="s">
        <v>59</v>
      </c>
      <c r="B1647" s="18" t="s">
        <v>3257</v>
      </c>
      <c r="C1647" s="9" t="s">
        <v>9</v>
      </c>
      <c r="D1647" s="18" t="s">
        <v>3205</v>
      </c>
      <c r="E1647" s="9" t="s">
        <v>3847</v>
      </c>
      <c r="F1647" s="9" t="s">
        <v>8</v>
      </c>
      <c r="G1647" s="32">
        <v>5250</v>
      </c>
      <c r="H1647" s="10">
        <v>0.11</v>
      </c>
      <c r="I1647" s="77">
        <f t="shared" si="45"/>
        <v>4672.5</v>
      </c>
    </row>
    <row r="1648" spans="1:9" x14ac:dyDescent="0.25">
      <c r="A1648" s="9" t="s">
        <v>59</v>
      </c>
      <c r="B1648" s="18" t="s">
        <v>3258</v>
      </c>
      <c r="C1648" s="9" t="s">
        <v>9</v>
      </c>
      <c r="D1648" s="18" t="s">
        <v>3205</v>
      </c>
      <c r="E1648" s="9" t="s">
        <v>3848</v>
      </c>
      <c r="F1648" s="9" t="s">
        <v>8</v>
      </c>
      <c r="G1648" s="32">
        <v>2160</v>
      </c>
      <c r="H1648" s="10">
        <v>0.11</v>
      </c>
      <c r="I1648" s="77">
        <f t="shared" si="45"/>
        <v>1922.4</v>
      </c>
    </row>
    <row r="1649" spans="1:9" x14ac:dyDescent="0.25">
      <c r="A1649" s="9" t="s">
        <v>59</v>
      </c>
      <c r="B1649" s="18" t="s">
        <v>3259</v>
      </c>
      <c r="C1649" s="9" t="s">
        <v>9</v>
      </c>
      <c r="D1649" s="18" t="s">
        <v>3205</v>
      </c>
      <c r="E1649" s="9" t="s">
        <v>3849</v>
      </c>
      <c r="F1649" s="9" t="s">
        <v>8</v>
      </c>
      <c r="G1649" s="32">
        <v>6615</v>
      </c>
      <c r="H1649" s="10">
        <v>0.11</v>
      </c>
      <c r="I1649" s="77">
        <f t="shared" si="45"/>
        <v>5887.35</v>
      </c>
    </row>
    <row r="1650" spans="1:9" x14ac:dyDescent="0.25">
      <c r="A1650" s="9" t="s">
        <v>59</v>
      </c>
      <c r="B1650" s="18" t="s">
        <v>3260</v>
      </c>
      <c r="C1650" s="9" t="s">
        <v>9</v>
      </c>
      <c r="D1650" s="18" t="s">
        <v>3205</v>
      </c>
      <c r="E1650" s="9" t="s">
        <v>3850</v>
      </c>
      <c r="F1650" s="9" t="s">
        <v>8</v>
      </c>
      <c r="G1650" s="32">
        <v>4935</v>
      </c>
      <c r="H1650" s="10">
        <v>0.11</v>
      </c>
      <c r="I1650" s="77">
        <f t="shared" si="45"/>
        <v>4392.1499999999996</v>
      </c>
    </row>
    <row r="1651" spans="1:9" x14ac:dyDescent="0.25">
      <c r="A1651" s="9" t="s">
        <v>59</v>
      </c>
      <c r="B1651" s="18" t="s">
        <v>3261</v>
      </c>
      <c r="C1651" s="9" t="s">
        <v>9</v>
      </c>
      <c r="D1651" s="18" t="s">
        <v>3205</v>
      </c>
      <c r="E1651" s="9" t="s">
        <v>3851</v>
      </c>
      <c r="F1651" s="9" t="s">
        <v>8</v>
      </c>
      <c r="G1651" s="32">
        <v>18900</v>
      </c>
      <c r="H1651" s="10">
        <v>0.11</v>
      </c>
      <c r="I1651" s="77">
        <f t="shared" si="45"/>
        <v>16821</v>
      </c>
    </row>
    <row r="1652" spans="1:9" x14ac:dyDescent="0.25">
      <c r="A1652" s="9" t="s">
        <v>59</v>
      </c>
      <c r="B1652" s="18" t="s">
        <v>3262</v>
      </c>
      <c r="C1652" s="9" t="s">
        <v>9</v>
      </c>
      <c r="D1652" s="18" t="s">
        <v>3205</v>
      </c>
      <c r="E1652" s="9" t="s">
        <v>3852</v>
      </c>
      <c r="F1652" s="9" t="s">
        <v>8</v>
      </c>
      <c r="G1652" s="32">
        <v>4100</v>
      </c>
      <c r="H1652" s="10">
        <v>0.11</v>
      </c>
      <c r="I1652" s="77">
        <f t="shared" si="45"/>
        <v>3649</v>
      </c>
    </row>
    <row r="1653" spans="1:9" x14ac:dyDescent="0.25">
      <c r="A1653" s="9" t="s">
        <v>59</v>
      </c>
      <c r="B1653" s="18" t="s">
        <v>3263</v>
      </c>
      <c r="C1653" s="9" t="s">
        <v>9</v>
      </c>
      <c r="D1653" s="18" t="s">
        <v>3205</v>
      </c>
      <c r="E1653" s="9" t="s">
        <v>3853</v>
      </c>
      <c r="F1653" s="9" t="s">
        <v>8</v>
      </c>
      <c r="G1653" s="32">
        <v>4100</v>
      </c>
      <c r="H1653" s="10">
        <v>0.11</v>
      </c>
      <c r="I1653" s="77">
        <f t="shared" si="45"/>
        <v>3649</v>
      </c>
    </row>
    <row r="1654" spans="1:9" x14ac:dyDescent="0.25">
      <c r="A1654" s="9" t="s">
        <v>59</v>
      </c>
      <c r="B1654" s="18" t="s">
        <v>3264</v>
      </c>
      <c r="C1654" s="9" t="s">
        <v>9</v>
      </c>
      <c r="D1654" s="18" t="s">
        <v>3205</v>
      </c>
      <c r="E1654" s="9" t="s">
        <v>3854</v>
      </c>
      <c r="F1654" s="9" t="s">
        <v>8</v>
      </c>
      <c r="G1654" s="32">
        <v>4100</v>
      </c>
      <c r="H1654" s="10">
        <v>0.11</v>
      </c>
      <c r="I1654" s="77">
        <f t="shared" si="45"/>
        <v>3649</v>
      </c>
    </row>
    <row r="1655" spans="1:9" ht="30" x14ac:dyDescent="0.25">
      <c r="A1655" s="9" t="s">
        <v>59</v>
      </c>
      <c r="B1655" s="18" t="s">
        <v>3265</v>
      </c>
      <c r="C1655" s="9" t="s">
        <v>9</v>
      </c>
      <c r="D1655" s="18" t="s">
        <v>3205</v>
      </c>
      <c r="E1655" s="9" t="s">
        <v>3855</v>
      </c>
      <c r="F1655" s="9" t="s">
        <v>8</v>
      </c>
      <c r="G1655" s="32">
        <v>39900</v>
      </c>
      <c r="H1655" s="10">
        <v>0.11</v>
      </c>
      <c r="I1655" s="77">
        <f t="shared" si="45"/>
        <v>35511</v>
      </c>
    </row>
    <row r="1656" spans="1:9" x14ac:dyDescent="0.25">
      <c r="A1656" s="9" t="s">
        <v>59</v>
      </c>
      <c r="B1656" s="18" t="s">
        <v>3266</v>
      </c>
      <c r="C1656" s="9" t="s">
        <v>9</v>
      </c>
      <c r="D1656" s="18" t="s">
        <v>3205</v>
      </c>
      <c r="E1656" s="9" t="s">
        <v>3856</v>
      </c>
      <c r="F1656" s="9" t="s">
        <v>8</v>
      </c>
      <c r="G1656" s="32">
        <v>5400</v>
      </c>
      <c r="H1656" s="10">
        <v>0.11</v>
      </c>
      <c r="I1656" s="77">
        <f t="shared" si="45"/>
        <v>4806</v>
      </c>
    </row>
    <row r="1657" spans="1:9" x14ac:dyDescent="0.25">
      <c r="A1657" s="9" t="s">
        <v>59</v>
      </c>
      <c r="B1657" s="18" t="s">
        <v>3267</v>
      </c>
      <c r="C1657" s="9" t="s">
        <v>9</v>
      </c>
      <c r="D1657" s="18" t="s">
        <v>3205</v>
      </c>
      <c r="E1657" s="9" t="s">
        <v>3857</v>
      </c>
      <c r="F1657" s="9" t="s">
        <v>8</v>
      </c>
      <c r="G1657" s="32">
        <v>15750</v>
      </c>
      <c r="H1657" s="10">
        <v>0.11</v>
      </c>
      <c r="I1657" s="77">
        <f t="shared" si="45"/>
        <v>14017.5</v>
      </c>
    </row>
    <row r="1658" spans="1:9" x14ac:dyDescent="0.25">
      <c r="A1658" s="9" t="s">
        <v>59</v>
      </c>
      <c r="B1658" s="18" t="s">
        <v>3268</v>
      </c>
      <c r="C1658" s="9" t="s">
        <v>9</v>
      </c>
      <c r="D1658" s="18" t="s">
        <v>3205</v>
      </c>
      <c r="E1658" s="9" t="s">
        <v>3858</v>
      </c>
      <c r="F1658" s="9" t="s">
        <v>8</v>
      </c>
      <c r="G1658" s="32">
        <v>21000</v>
      </c>
      <c r="H1658" s="10">
        <v>0.11</v>
      </c>
      <c r="I1658" s="77">
        <f t="shared" si="45"/>
        <v>18690</v>
      </c>
    </row>
    <row r="1659" spans="1:9" x14ac:dyDescent="0.25">
      <c r="A1659" s="9" t="s">
        <v>59</v>
      </c>
      <c r="B1659" s="18" t="s">
        <v>3269</v>
      </c>
      <c r="C1659" s="9" t="s">
        <v>9</v>
      </c>
      <c r="D1659" s="18" t="s">
        <v>3205</v>
      </c>
      <c r="E1659" s="9" t="s">
        <v>3859</v>
      </c>
      <c r="F1659" s="9" t="s">
        <v>8</v>
      </c>
      <c r="G1659" s="32">
        <v>22000</v>
      </c>
      <c r="H1659" s="10">
        <v>0.11</v>
      </c>
      <c r="I1659" s="77">
        <f t="shared" si="45"/>
        <v>19580</v>
      </c>
    </row>
    <row r="1660" spans="1:9" ht="30" x14ac:dyDescent="0.25">
      <c r="A1660" s="9" t="s">
        <v>59</v>
      </c>
      <c r="B1660" s="18" t="s">
        <v>3270</v>
      </c>
      <c r="C1660" s="9" t="s">
        <v>9</v>
      </c>
      <c r="D1660" s="18" t="s">
        <v>3205</v>
      </c>
      <c r="E1660" s="9" t="s">
        <v>3860</v>
      </c>
      <c r="F1660" s="9" t="s">
        <v>8</v>
      </c>
      <c r="G1660" s="32">
        <v>26500</v>
      </c>
      <c r="H1660" s="10">
        <v>0.11</v>
      </c>
      <c r="I1660" s="77">
        <f t="shared" si="45"/>
        <v>23585</v>
      </c>
    </row>
    <row r="1661" spans="1:9" x14ac:dyDescent="0.25">
      <c r="A1661" s="9" t="s">
        <v>59</v>
      </c>
      <c r="B1661" s="18" t="s">
        <v>3271</v>
      </c>
      <c r="C1661" s="9" t="s">
        <v>9</v>
      </c>
      <c r="D1661" s="18" t="s">
        <v>3205</v>
      </c>
      <c r="E1661" s="9" t="s">
        <v>3861</v>
      </c>
      <c r="F1661" s="9" t="s">
        <v>8</v>
      </c>
      <c r="G1661" s="32">
        <v>3500</v>
      </c>
      <c r="H1661" s="10">
        <v>0.11</v>
      </c>
      <c r="I1661" s="77">
        <f t="shared" si="45"/>
        <v>3115</v>
      </c>
    </row>
    <row r="1662" spans="1:9" x14ac:dyDescent="0.25">
      <c r="A1662" s="9" t="s">
        <v>59</v>
      </c>
      <c r="B1662" s="18" t="s">
        <v>3272</v>
      </c>
      <c r="C1662" s="9" t="s">
        <v>9</v>
      </c>
      <c r="D1662" s="18" t="s">
        <v>3205</v>
      </c>
      <c r="E1662" s="9" t="s">
        <v>3862</v>
      </c>
      <c r="F1662" s="9" t="s">
        <v>8</v>
      </c>
      <c r="G1662" s="32">
        <v>1750</v>
      </c>
      <c r="H1662" s="10">
        <v>0.11</v>
      </c>
      <c r="I1662" s="77">
        <f t="shared" si="45"/>
        <v>1557.5</v>
      </c>
    </row>
    <row r="1663" spans="1:9" x14ac:dyDescent="0.25">
      <c r="A1663" s="9" t="s">
        <v>59</v>
      </c>
      <c r="B1663" s="18" t="s">
        <v>3273</v>
      </c>
      <c r="C1663" s="9" t="s">
        <v>9</v>
      </c>
      <c r="D1663" s="18" t="s">
        <v>3205</v>
      </c>
      <c r="E1663" s="9" t="s">
        <v>3863</v>
      </c>
      <c r="F1663" s="9" t="s">
        <v>8</v>
      </c>
      <c r="G1663" s="32">
        <v>1600</v>
      </c>
      <c r="H1663" s="10">
        <v>0.11</v>
      </c>
      <c r="I1663" s="77">
        <f t="shared" si="45"/>
        <v>1424</v>
      </c>
    </row>
    <row r="1664" spans="1:9" x14ac:dyDescent="0.25">
      <c r="A1664" s="9" t="s">
        <v>59</v>
      </c>
      <c r="B1664" s="18" t="s">
        <v>3274</v>
      </c>
      <c r="C1664" s="9" t="s">
        <v>9</v>
      </c>
      <c r="D1664" s="18" t="s">
        <v>3205</v>
      </c>
      <c r="E1664" s="9" t="s">
        <v>3864</v>
      </c>
      <c r="F1664" s="9" t="s">
        <v>8</v>
      </c>
      <c r="G1664" s="32">
        <v>300</v>
      </c>
      <c r="H1664" s="10">
        <v>0.11</v>
      </c>
      <c r="I1664" s="77">
        <f t="shared" si="45"/>
        <v>267</v>
      </c>
    </row>
    <row r="1665" spans="1:9" x14ac:dyDescent="0.25">
      <c r="A1665" s="9" t="s">
        <v>59</v>
      </c>
      <c r="B1665" s="18" t="s">
        <v>3275</v>
      </c>
      <c r="C1665" s="9" t="s">
        <v>9</v>
      </c>
      <c r="D1665" s="18" t="s">
        <v>3205</v>
      </c>
      <c r="E1665" s="9" t="s">
        <v>3865</v>
      </c>
      <c r="F1665" s="9" t="s">
        <v>8</v>
      </c>
      <c r="G1665" s="32">
        <v>26</v>
      </c>
      <c r="H1665" s="10">
        <v>0.11</v>
      </c>
      <c r="I1665" s="77">
        <f t="shared" si="45"/>
        <v>23.14</v>
      </c>
    </row>
    <row r="1666" spans="1:9" x14ac:dyDescent="0.25">
      <c r="A1666" s="9" t="s">
        <v>59</v>
      </c>
      <c r="B1666" s="18" t="s">
        <v>3276</v>
      </c>
      <c r="C1666" s="9" t="s">
        <v>9</v>
      </c>
      <c r="D1666" s="18" t="s">
        <v>3205</v>
      </c>
      <c r="E1666" s="9" t="s">
        <v>3866</v>
      </c>
      <c r="F1666" s="9" t="s">
        <v>8</v>
      </c>
      <c r="G1666" s="32">
        <v>120400</v>
      </c>
      <c r="H1666" s="10">
        <v>0.11</v>
      </c>
      <c r="I1666" s="77">
        <f t="shared" si="45"/>
        <v>107156</v>
      </c>
    </row>
    <row r="1667" spans="1:9" x14ac:dyDescent="0.25">
      <c r="A1667" s="9" t="s">
        <v>59</v>
      </c>
      <c r="B1667" s="18" t="s">
        <v>3277</v>
      </c>
      <c r="C1667" s="9" t="s">
        <v>9</v>
      </c>
      <c r="D1667" s="18" t="s">
        <v>3205</v>
      </c>
      <c r="E1667" s="9" t="s">
        <v>3867</v>
      </c>
      <c r="F1667" s="9" t="s">
        <v>8</v>
      </c>
      <c r="G1667" s="32">
        <v>133000</v>
      </c>
      <c r="H1667" s="10">
        <v>0.11</v>
      </c>
      <c r="I1667" s="77">
        <f t="shared" si="45"/>
        <v>118370</v>
      </c>
    </row>
    <row r="1668" spans="1:9" x14ac:dyDescent="0.25">
      <c r="A1668" s="9" t="s">
        <v>59</v>
      </c>
      <c r="B1668" s="18" t="s">
        <v>3278</v>
      </c>
      <c r="C1668" s="9" t="s">
        <v>9</v>
      </c>
      <c r="D1668" s="18" t="s">
        <v>3205</v>
      </c>
      <c r="E1668" s="9" t="s">
        <v>3868</v>
      </c>
      <c r="F1668" s="9" t="s">
        <v>8</v>
      </c>
      <c r="G1668" s="32">
        <v>78400</v>
      </c>
      <c r="H1668" s="10">
        <v>0.11</v>
      </c>
      <c r="I1668" s="77">
        <f t="shared" si="45"/>
        <v>69776</v>
      </c>
    </row>
    <row r="1669" spans="1:9" x14ac:dyDescent="0.25">
      <c r="A1669" s="9" t="s">
        <v>59</v>
      </c>
      <c r="B1669" s="18" t="s">
        <v>3279</v>
      </c>
      <c r="C1669" s="9" t="s">
        <v>9</v>
      </c>
      <c r="D1669" s="18" t="s">
        <v>3205</v>
      </c>
      <c r="E1669" s="9" t="s">
        <v>3869</v>
      </c>
      <c r="F1669" s="9" t="s">
        <v>8</v>
      </c>
      <c r="G1669" s="32">
        <v>57000</v>
      </c>
      <c r="H1669" s="10">
        <v>0.11</v>
      </c>
      <c r="I1669" s="77">
        <f t="shared" si="45"/>
        <v>50730</v>
      </c>
    </row>
    <row r="1670" spans="1:9" x14ac:dyDescent="0.25">
      <c r="A1670" s="9" t="s">
        <v>59</v>
      </c>
      <c r="B1670" s="18" t="s">
        <v>3280</v>
      </c>
      <c r="C1670" s="9" t="s">
        <v>9</v>
      </c>
      <c r="D1670" s="18" t="s">
        <v>3205</v>
      </c>
      <c r="E1670" s="9" t="s">
        <v>3870</v>
      </c>
      <c r="F1670" s="9" t="s">
        <v>8</v>
      </c>
      <c r="G1670" s="32">
        <v>89900</v>
      </c>
      <c r="H1670" s="10">
        <v>0.11</v>
      </c>
      <c r="I1670" s="77">
        <f t="shared" si="45"/>
        <v>80011</v>
      </c>
    </row>
    <row r="1671" spans="1:9" ht="30" x14ac:dyDescent="0.25">
      <c r="A1671" s="9" t="s">
        <v>59</v>
      </c>
      <c r="B1671" s="18" t="s">
        <v>3281</v>
      </c>
      <c r="C1671" s="9" t="s">
        <v>9</v>
      </c>
      <c r="D1671" s="18" t="s">
        <v>3205</v>
      </c>
      <c r="E1671" s="9" t="s">
        <v>3871</v>
      </c>
      <c r="F1671" s="9" t="s">
        <v>8</v>
      </c>
      <c r="G1671" s="32">
        <v>72000</v>
      </c>
      <c r="H1671" s="10">
        <v>0.11</v>
      </c>
      <c r="I1671" s="77">
        <f t="shared" si="45"/>
        <v>64080</v>
      </c>
    </row>
    <row r="1672" spans="1:9" x14ac:dyDescent="0.25">
      <c r="A1672" s="9" t="s">
        <v>59</v>
      </c>
      <c r="B1672" s="18" t="s">
        <v>3282</v>
      </c>
      <c r="C1672" s="9" t="s">
        <v>9</v>
      </c>
      <c r="D1672" s="18" t="s">
        <v>3205</v>
      </c>
      <c r="E1672" s="9" t="s">
        <v>3872</v>
      </c>
      <c r="F1672" s="9" t="s">
        <v>8</v>
      </c>
      <c r="G1672" s="32">
        <v>30300</v>
      </c>
      <c r="H1672" s="10">
        <v>0.11</v>
      </c>
      <c r="I1672" s="77">
        <f t="shared" si="45"/>
        <v>26967</v>
      </c>
    </row>
    <row r="1673" spans="1:9" x14ac:dyDescent="0.25">
      <c r="A1673" s="9" t="s">
        <v>59</v>
      </c>
      <c r="B1673" s="18" t="s">
        <v>3283</v>
      </c>
      <c r="C1673" s="9" t="s">
        <v>9</v>
      </c>
      <c r="D1673" s="18" t="s">
        <v>3205</v>
      </c>
      <c r="E1673" s="9" t="s">
        <v>3873</v>
      </c>
      <c r="F1673" s="9" t="s">
        <v>8</v>
      </c>
      <c r="G1673" s="32">
        <v>27100</v>
      </c>
      <c r="H1673" s="10">
        <v>0.11</v>
      </c>
      <c r="I1673" s="77">
        <f t="shared" si="45"/>
        <v>24119</v>
      </c>
    </row>
    <row r="1674" spans="1:9" x14ac:dyDescent="0.25">
      <c r="A1674" s="9" t="s">
        <v>59</v>
      </c>
      <c r="B1674" s="18" t="s">
        <v>3284</v>
      </c>
      <c r="C1674" s="9" t="s">
        <v>9</v>
      </c>
      <c r="D1674" s="18" t="s">
        <v>3205</v>
      </c>
      <c r="E1674" s="9" t="s">
        <v>3874</v>
      </c>
      <c r="F1674" s="9" t="s">
        <v>8</v>
      </c>
      <c r="G1674" s="32">
        <v>21735</v>
      </c>
      <c r="H1674" s="10">
        <v>0.11</v>
      </c>
      <c r="I1674" s="77">
        <f t="shared" si="45"/>
        <v>19344.150000000001</v>
      </c>
    </row>
    <row r="1675" spans="1:9" x14ac:dyDescent="0.25">
      <c r="A1675" s="9" t="s">
        <v>59</v>
      </c>
      <c r="B1675" s="18" t="s">
        <v>3285</v>
      </c>
      <c r="C1675" s="9" t="s">
        <v>9</v>
      </c>
      <c r="D1675" s="18" t="s">
        <v>3205</v>
      </c>
      <c r="E1675" s="9" t="s">
        <v>3875</v>
      </c>
      <c r="F1675" s="9" t="s">
        <v>8</v>
      </c>
      <c r="G1675" s="32">
        <v>115000</v>
      </c>
      <c r="H1675" s="10">
        <v>0.11</v>
      </c>
      <c r="I1675" s="77">
        <f t="shared" si="45"/>
        <v>102350</v>
      </c>
    </row>
    <row r="1676" spans="1:9" x14ac:dyDescent="0.25">
      <c r="A1676" s="9" t="s">
        <v>59</v>
      </c>
      <c r="B1676" s="18" t="s">
        <v>3286</v>
      </c>
      <c r="C1676" s="9" t="s">
        <v>9</v>
      </c>
      <c r="D1676" s="18" t="s">
        <v>3205</v>
      </c>
      <c r="E1676" s="9" t="s">
        <v>3876</v>
      </c>
      <c r="F1676" s="9" t="s">
        <v>8</v>
      </c>
      <c r="G1676" s="32">
        <v>138000</v>
      </c>
      <c r="H1676" s="10">
        <v>0.11</v>
      </c>
      <c r="I1676" s="77">
        <f t="shared" si="45"/>
        <v>122820</v>
      </c>
    </row>
    <row r="1677" spans="1:9" ht="30" x14ac:dyDescent="0.25">
      <c r="A1677" s="9" t="s">
        <v>59</v>
      </c>
      <c r="B1677" s="18" t="s">
        <v>3287</v>
      </c>
      <c r="C1677" s="9" t="s">
        <v>9</v>
      </c>
      <c r="D1677" s="18" t="s">
        <v>3205</v>
      </c>
      <c r="E1677" s="9" t="s">
        <v>3877</v>
      </c>
      <c r="F1677" s="9" t="s">
        <v>8</v>
      </c>
      <c r="G1677" s="32">
        <v>135000</v>
      </c>
      <c r="H1677" s="10">
        <v>0.11</v>
      </c>
      <c r="I1677" s="77">
        <f t="shared" si="45"/>
        <v>120150</v>
      </c>
    </row>
    <row r="1678" spans="1:9" x14ac:dyDescent="0.25">
      <c r="A1678" s="9" t="s">
        <v>59</v>
      </c>
      <c r="B1678" s="18" t="s">
        <v>3288</v>
      </c>
      <c r="C1678" s="9" t="s">
        <v>9</v>
      </c>
      <c r="D1678" s="18" t="s">
        <v>3205</v>
      </c>
      <c r="E1678" s="9" t="s">
        <v>3878</v>
      </c>
      <c r="F1678" s="9" t="s">
        <v>8</v>
      </c>
      <c r="G1678" s="32">
        <v>69000</v>
      </c>
      <c r="H1678" s="10">
        <v>0.11</v>
      </c>
      <c r="I1678" s="77">
        <f t="shared" si="45"/>
        <v>61410</v>
      </c>
    </row>
    <row r="1679" spans="1:9" x14ac:dyDescent="0.25">
      <c r="A1679" s="9" t="s">
        <v>59</v>
      </c>
      <c r="B1679" s="18" t="s">
        <v>3289</v>
      </c>
      <c r="C1679" s="9" t="s">
        <v>9</v>
      </c>
      <c r="D1679" s="18" t="s">
        <v>3205</v>
      </c>
      <c r="E1679" s="9" t="s">
        <v>3879</v>
      </c>
      <c r="F1679" s="9" t="s">
        <v>8</v>
      </c>
      <c r="G1679" s="32">
        <v>6930</v>
      </c>
      <c r="H1679" s="10">
        <v>0.11</v>
      </c>
      <c r="I1679" s="77">
        <f t="shared" si="45"/>
        <v>6167.7</v>
      </c>
    </row>
    <row r="1680" spans="1:9" x14ac:dyDescent="0.25">
      <c r="A1680" s="9" t="s">
        <v>59</v>
      </c>
      <c r="B1680" s="18" t="s">
        <v>3290</v>
      </c>
      <c r="C1680" s="9" t="s">
        <v>9</v>
      </c>
      <c r="D1680" s="18" t="s">
        <v>3205</v>
      </c>
      <c r="E1680" s="9" t="s">
        <v>3880</v>
      </c>
      <c r="F1680" s="9" t="s">
        <v>8</v>
      </c>
      <c r="G1680" s="32">
        <v>6930</v>
      </c>
      <c r="H1680" s="10">
        <v>0.11</v>
      </c>
      <c r="I1680" s="77">
        <f t="shared" si="45"/>
        <v>6167.7</v>
      </c>
    </row>
    <row r="1681" spans="1:9" x14ac:dyDescent="0.25">
      <c r="A1681" s="9" t="s">
        <v>59</v>
      </c>
      <c r="B1681" s="18" t="s">
        <v>3291</v>
      </c>
      <c r="C1681" s="9" t="s">
        <v>9</v>
      </c>
      <c r="D1681" s="18" t="s">
        <v>3205</v>
      </c>
      <c r="E1681" s="9" t="s">
        <v>3881</v>
      </c>
      <c r="F1681" s="9" t="s">
        <v>8</v>
      </c>
      <c r="G1681" s="32">
        <v>6930</v>
      </c>
      <c r="H1681" s="10">
        <v>0.11</v>
      </c>
      <c r="I1681" s="77">
        <f t="shared" si="45"/>
        <v>6167.7</v>
      </c>
    </row>
    <row r="1682" spans="1:9" x14ac:dyDescent="0.25">
      <c r="A1682" s="9" t="s">
        <v>59</v>
      </c>
      <c r="B1682" s="18" t="s">
        <v>3292</v>
      </c>
      <c r="C1682" s="9" t="s">
        <v>9</v>
      </c>
      <c r="D1682" s="18" t="s">
        <v>3205</v>
      </c>
      <c r="E1682" s="9" t="s">
        <v>3882</v>
      </c>
      <c r="F1682" s="9" t="s">
        <v>8</v>
      </c>
      <c r="G1682" s="32">
        <v>2310</v>
      </c>
      <c r="H1682" s="10">
        <v>0.11</v>
      </c>
      <c r="I1682" s="77">
        <f t="shared" si="45"/>
        <v>2055.9</v>
      </c>
    </row>
    <row r="1683" spans="1:9" x14ac:dyDescent="0.25">
      <c r="A1683" s="9" t="s">
        <v>59</v>
      </c>
      <c r="B1683" s="18" t="s">
        <v>3293</v>
      </c>
      <c r="C1683" s="9" t="s">
        <v>9</v>
      </c>
      <c r="D1683" s="18" t="s">
        <v>3205</v>
      </c>
      <c r="E1683" s="9" t="s">
        <v>3883</v>
      </c>
      <c r="F1683" s="9" t="s">
        <v>8</v>
      </c>
      <c r="G1683" s="32">
        <v>2310</v>
      </c>
      <c r="H1683" s="10">
        <v>0.11</v>
      </c>
      <c r="I1683" s="77">
        <f t="shared" si="45"/>
        <v>2055.9</v>
      </c>
    </row>
    <row r="1684" spans="1:9" x14ac:dyDescent="0.25">
      <c r="A1684" s="9" t="s">
        <v>59</v>
      </c>
      <c r="B1684" s="18" t="s">
        <v>3294</v>
      </c>
      <c r="C1684" s="9" t="s">
        <v>9</v>
      </c>
      <c r="D1684" s="18" t="s">
        <v>3205</v>
      </c>
      <c r="E1684" s="9" t="s">
        <v>3884</v>
      </c>
      <c r="F1684" s="9" t="s">
        <v>8</v>
      </c>
      <c r="G1684" s="32">
        <v>3465</v>
      </c>
      <c r="H1684" s="10">
        <v>0.11</v>
      </c>
      <c r="I1684" s="77">
        <f t="shared" si="45"/>
        <v>3083.85</v>
      </c>
    </row>
    <row r="1685" spans="1:9" x14ac:dyDescent="0.25">
      <c r="A1685" s="9" t="s">
        <v>59</v>
      </c>
      <c r="B1685" s="18" t="s">
        <v>3295</v>
      </c>
      <c r="C1685" s="9" t="s">
        <v>9</v>
      </c>
      <c r="D1685" s="18" t="s">
        <v>3205</v>
      </c>
      <c r="E1685" s="9" t="s">
        <v>3885</v>
      </c>
      <c r="F1685" s="9" t="s">
        <v>8</v>
      </c>
      <c r="G1685" s="32">
        <v>5775</v>
      </c>
      <c r="H1685" s="10">
        <v>0.11</v>
      </c>
      <c r="I1685" s="77">
        <f t="shared" si="45"/>
        <v>5139.75</v>
      </c>
    </row>
    <row r="1686" spans="1:9" x14ac:dyDescent="0.25">
      <c r="A1686" s="9" t="s">
        <v>59</v>
      </c>
      <c r="B1686" s="18" t="s">
        <v>3296</v>
      </c>
      <c r="C1686" s="9" t="s">
        <v>9</v>
      </c>
      <c r="D1686" s="18" t="s">
        <v>3205</v>
      </c>
      <c r="E1686" s="9" t="s">
        <v>3886</v>
      </c>
      <c r="F1686" s="9" t="s">
        <v>8</v>
      </c>
      <c r="G1686" s="32">
        <v>500</v>
      </c>
      <c r="H1686" s="10">
        <v>0.11</v>
      </c>
      <c r="I1686" s="77">
        <f t="shared" si="45"/>
        <v>445</v>
      </c>
    </row>
    <row r="1687" spans="1:9" ht="105" x14ac:dyDescent="0.25">
      <c r="A1687" s="9" t="s">
        <v>59</v>
      </c>
      <c r="B1687" s="18" t="s">
        <v>3297</v>
      </c>
      <c r="C1687" s="9" t="s">
        <v>9</v>
      </c>
      <c r="D1687" s="18" t="s">
        <v>3205</v>
      </c>
      <c r="E1687" s="9" t="s">
        <v>3887</v>
      </c>
      <c r="F1687" s="9" t="s">
        <v>8</v>
      </c>
      <c r="G1687" s="32">
        <v>6500</v>
      </c>
      <c r="H1687" s="10">
        <v>0.11</v>
      </c>
      <c r="I1687" s="77">
        <f t="shared" si="45"/>
        <v>5785</v>
      </c>
    </row>
    <row r="1688" spans="1:9" ht="105" x14ac:dyDescent="0.25">
      <c r="A1688" s="9" t="s">
        <v>59</v>
      </c>
      <c r="B1688" s="18" t="s">
        <v>3298</v>
      </c>
      <c r="C1688" s="9" t="s">
        <v>9</v>
      </c>
      <c r="D1688" s="18" t="s">
        <v>3205</v>
      </c>
      <c r="E1688" s="9" t="s">
        <v>3888</v>
      </c>
      <c r="F1688" s="9" t="s">
        <v>8</v>
      </c>
      <c r="G1688" s="32">
        <v>3200</v>
      </c>
      <c r="H1688" s="10">
        <v>0.11</v>
      </c>
      <c r="I1688" s="77">
        <f t="shared" ref="I1688:I1751" si="46">(G1688)*(1-0.11)</f>
        <v>2848</v>
      </c>
    </row>
    <row r="1689" spans="1:9" ht="75" x14ac:dyDescent="0.25">
      <c r="A1689" s="9" t="s">
        <v>59</v>
      </c>
      <c r="B1689" s="18" t="s">
        <v>3299</v>
      </c>
      <c r="C1689" s="9" t="s">
        <v>9</v>
      </c>
      <c r="D1689" s="18" t="s">
        <v>3205</v>
      </c>
      <c r="E1689" s="9" t="s">
        <v>3889</v>
      </c>
      <c r="F1689" s="9" t="s">
        <v>8</v>
      </c>
      <c r="G1689" s="32">
        <v>2000</v>
      </c>
      <c r="H1689" s="10">
        <v>0.11</v>
      </c>
      <c r="I1689" s="77">
        <f t="shared" si="46"/>
        <v>1780</v>
      </c>
    </row>
    <row r="1690" spans="1:9" ht="105" x14ac:dyDescent="0.25">
      <c r="A1690" s="9" t="s">
        <v>59</v>
      </c>
      <c r="B1690" s="18" t="s">
        <v>3300</v>
      </c>
      <c r="C1690" s="9" t="s">
        <v>9</v>
      </c>
      <c r="D1690" s="18" t="s">
        <v>3205</v>
      </c>
      <c r="E1690" s="9" t="s">
        <v>3890</v>
      </c>
      <c r="F1690" s="9" t="s">
        <v>8</v>
      </c>
      <c r="G1690" s="32">
        <v>7500</v>
      </c>
      <c r="H1690" s="10">
        <v>0.11</v>
      </c>
      <c r="I1690" s="77">
        <f t="shared" si="46"/>
        <v>6675</v>
      </c>
    </row>
    <row r="1691" spans="1:9" ht="105" x14ac:dyDescent="0.25">
      <c r="A1691" s="9" t="s">
        <v>59</v>
      </c>
      <c r="B1691" s="18" t="s">
        <v>3301</v>
      </c>
      <c r="C1691" s="9" t="s">
        <v>9</v>
      </c>
      <c r="D1691" s="18" t="s">
        <v>3205</v>
      </c>
      <c r="E1691" s="9" t="s">
        <v>3891</v>
      </c>
      <c r="F1691" s="9" t="s">
        <v>8</v>
      </c>
      <c r="G1691" s="32">
        <v>6500</v>
      </c>
      <c r="H1691" s="10">
        <v>0.11</v>
      </c>
      <c r="I1691" s="77">
        <f t="shared" si="46"/>
        <v>5785</v>
      </c>
    </row>
    <row r="1692" spans="1:9" x14ac:dyDescent="0.25">
      <c r="A1692" s="9" t="s">
        <v>59</v>
      </c>
      <c r="B1692" s="18" t="s">
        <v>3302</v>
      </c>
      <c r="C1692" s="9" t="s">
        <v>9</v>
      </c>
      <c r="D1692" s="18" t="s">
        <v>3205</v>
      </c>
      <c r="E1692" s="9" t="s">
        <v>3892</v>
      </c>
      <c r="F1692" s="9" t="s">
        <v>8</v>
      </c>
      <c r="G1692" s="32">
        <v>2699</v>
      </c>
      <c r="H1692" s="10">
        <v>0.11</v>
      </c>
      <c r="I1692" s="77">
        <f t="shared" si="46"/>
        <v>2402.11</v>
      </c>
    </row>
    <row r="1693" spans="1:9" x14ac:dyDescent="0.25">
      <c r="A1693" s="9" t="s">
        <v>59</v>
      </c>
      <c r="B1693" s="18" t="s">
        <v>3303</v>
      </c>
      <c r="C1693" s="9" t="s">
        <v>9</v>
      </c>
      <c r="D1693" s="18" t="s">
        <v>3205</v>
      </c>
      <c r="E1693" s="9" t="s">
        <v>3893</v>
      </c>
      <c r="F1693" s="9" t="s">
        <v>8</v>
      </c>
      <c r="G1693" s="32">
        <v>1349</v>
      </c>
      <c r="H1693" s="10">
        <v>0.11</v>
      </c>
      <c r="I1693" s="77">
        <f t="shared" si="46"/>
        <v>1200.6100000000001</v>
      </c>
    </row>
    <row r="1694" spans="1:9" ht="75" x14ac:dyDescent="0.25">
      <c r="A1694" s="9" t="s">
        <v>59</v>
      </c>
      <c r="B1694" s="18" t="s">
        <v>3304</v>
      </c>
      <c r="C1694" s="9" t="s">
        <v>9</v>
      </c>
      <c r="D1694" s="18" t="s">
        <v>3205</v>
      </c>
      <c r="E1694" s="9" t="s">
        <v>3894</v>
      </c>
      <c r="F1694" s="9" t="s">
        <v>8</v>
      </c>
      <c r="G1694" s="32">
        <v>6820</v>
      </c>
      <c r="H1694" s="10">
        <v>0.11</v>
      </c>
      <c r="I1694" s="77">
        <f t="shared" si="46"/>
        <v>6069.8</v>
      </c>
    </row>
    <row r="1695" spans="1:9" x14ac:dyDescent="0.25">
      <c r="A1695" s="9" t="s">
        <v>59</v>
      </c>
      <c r="B1695" s="18" t="s">
        <v>3305</v>
      </c>
      <c r="C1695" s="9" t="s">
        <v>9</v>
      </c>
      <c r="D1695" s="18" t="s">
        <v>3205</v>
      </c>
      <c r="E1695" s="9" t="s">
        <v>3895</v>
      </c>
      <c r="F1695" s="9" t="s">
        <v>8</v>
      </c>
      <c r="G1695" s="32">
        <v>18000</v>
      </c>
      <c r="H1695" s="10">
        <v>0.11</v>
      </c>
      <c r="I1695" s="77">
        <f t="shared" si="46"/>
        <v>16020</v>
      </c>
    </row>
    <row r="1696" spans="1:9" x14ac:dyDescent="0.25">
      <c r="A1696" s="9" t="s">
        <v>59</v>
      </c>
      <c r="B1696" s="18" t="s">
        <v>3306</v>
      </c>
      <c r="C1696" s="9" t="s">
        <v>9</v>
      </c>
      <c r="D1696" s="18" t="s">
        <v>3205</v>
      </c>
      <c r="E1696" s="9" t="s">
        <v>3896</v>
      </c>
      <c r="F1696" s="9" t="s">
        <v>8</v>
      </c>
      <c r="G1696" s="32">
        <v>6300</v>
      </c>
      <c r="H1696" s="10">
        <v>0.11</v>
      </c>
      <c r="I1696" s="77">
        <f t="shared" si="46"/>
        <v>5607</v>
      </c>
    </row>
    <row r="1697" spans="1:9" x14ac:dyDescent="0.25">
      <c r="A1697" s="9" t="s">
        <v>59</v>
      </c>
      <c r="B1697" s="18" t="s">
        <v>3307</v>
      </c>
      <c r="C1697" s="9" t="s">
        <v>9</v>
      </c>
      <c r="D1697" s="18" t="s">
        <v>3205</v>
      </c>
      <c r="E1697" s="9" t="s">
        <v>3897</v>
      </c>
      <c r="F1697" s="9" t="s">
        <v>8</v>
      </c>
      <c r="G1697" s="32">
        <v>1365</v>
      </c>
      <c r="H1697" s="10">
        <v>0.11</v>
      </c>
      <c r="I1697" s="77">
        <f t="shared" si="46"/>
        <v>1214.8499999999999</v>
      </c>
    </row>
    <row r="1698" spans="1:9" x14ac:dyDescent="0.25">
      <c r="A1698" s="9" t="s">
        <v>59</v>
      </c>
      <c r="B1698" s="18" t="s">
        <v>3308</v>
      </c>
      <c r="C1698" s="9" t="s">
        <v>9</v>
      </c>
      <c r="D1698" s="18" t="s">
        <v>3205</v>
      </c>
      <c r="E1698" s="9" t="s">
        <v>3898</v>
      </c>
      <c r="F1698" s="9" t="s">
        <v>8</v>
      </c>
      <c r="G1698" s="32">
        <v>1365</v>
      </c>
      <c r="H1698" s="10">
        <v>0.11</v>
      </c>
      <c r="I1698" s="77">
        <f t="shared" si="46"/>
        <v>1214.8499999999999</v>
      </c>
    </row>
    <row r="1699" spans="1:9" x14ac:dyDescent="0.25">
      <c r="A1699" s="9" t="s">
        <v>59</v>
      </c>
      <c r="B1699" s="18" t="s">
        <v>3309</v>
      </c>
      <c r="C1699" s="9" t="s">
        <v>9</v>
      </c>
      <c r="D1699" s="18" t="s">
        <v>3205</v>
      </c>
      <c r="E1699" s="9" t="s">
        <v>3899</v>
      </c>
      <c r="F1699" s="9" t="s">
        <v>8</v>
      </c>
      <c r="G1699" s="32">
        <v>1575</v>
      </c>
      <c r="H1699" s="10">
        <v>0.11</v>
      </c>
      <c r="I1699" s="77">
        <f t="shared" si="46"/>
        <v>1401.75</v>
      </c>
    </row>
    <row r="1700" spans="1:9" x14ac:dyDescent="0.25">
      <c r="A1700" s="9" t="s">
        <v>59</v>
      </c>
      <c r="B1700" s="18" t="s">
        <v>3310</v>
      </c>
      <c r="C1700" s="9" t="s">
        <v>9</v>
      </c>
      <c r="D1700" s="18" t="s">
        <v>3205</v>
      </c>
      <c r="E1700" s="9" t="s">
        <v>3900</v>
      </c>
      <c r="F1700" s="9" t="s">
        <v>8</v>
      </c>
      <c r="G1700" s="32">
        <v>1260</v>
      </c>
      <c r="H1700" s="10">
        <v>0.11</v>
      </c>
      <c r="I1700" s="77">
        <f t="shared" si="46"/>
        <v>1121.4000000000001</v>
      </c>
    </row>
    <row r="1701" spans="1:9" x14ac:dyDescent="0.25">
      <c r="A1701" s="9" t="s">
        <v>59</v>
      </c>
      <c r="B1701" s="18" t="s">
        <v>3311</v>
      </c>
      <c r="C1701" s="9" t="s">
        <v>9</v>
      </c>
      <c r="D1701" s="18" t="s">
        <v>3205</v>
      </c>
      <c r="E1701" s="9" t="s">
        <v>3901</v>
      </c>
      <c r="F1701" s="9" t="s">
        <v>8</v>
      </c>
      <c r="G1701" s="32">
        <v>1995</v>
      </c>
      <c r="H1701" s="10">
        <v>0.11</v>
      </c>
      <c r="I1701" s="77">
        <f t="shared" si="46"/>
        <v>1775.55</v>
      </c>
    </row>
    <row r="1702" spans="1:9" x14ac:dyDescent="0.25">
      <c r="A1702" s="9" t="s">
        <v>59</v>
      </c>
      <c r="B1702" s="18" t="s">
        <v>3312</v>
      </c>
      <c r="C1702" s="9" t="s">
        <v>9</v>
      </c>
      <c r="D1702" s="18" t="s">
        <v>3205</v>
      </c>
      <c r="E1702" s="9" t="s">
        <v>3902</v>
      </c>
      <c r="F1702" s="9" t="s">
        <v>8</v>
      </c>
      <c r="G1702" s="32">
        <v>830</v>
      </c>
      <c r="H1702" s="10">
        <v>0.11</v>
      </c>
      <c r="I1702" s="77">
        <f t="shared" si="46"/>
        <v>738.7</v>
      </c>
    </row>
    <row r="1703" spans="1:9" x14ac:dyDescent="0.25">
      <c r="A1703" s="9" t="s">
        <v>59</v>
      </c>
      <c r="B1703" s="18" t="s">
        <v>3313</v>
      </c>
      <c r="C1703" s="9" t="s">
        <v>9</v>
      </c>
      <c r="D1703" s="18" t="s">
        <v>3205</v>
      </c>
      <c r="E1703" s="9" t="s">
        <v>3903</v>
      </c>
      <c r="F1703" s="9" t="s">
        <v>8</v>
      </c>
      <c r="G1703" s="32">
        <v>1940</v>
      </c>
      <c r="H1703" s="10">
        <v>0.11</v>
      </c>
      <c r="I1703" s="77">
        <f t="shared" si="46"/>
        <v>1726.6000000000001</v>
      </c>
    </row>
    <row r="1704" spans="1:9" x14ac:dyDescent="0.25">
      <c r="A1704" s="9" t="s">
        <v>59</v>
      </c>
      <c r="B1704" s="18" t="s">
        <v>3314</v>
      </c>
      <c r="C1704" s="9" t="s">
        <v>9</v>
      </c>
      <c r="D1704" s="18" t="s">
        <v>3205</v>
      </c>
      <c r="E1704" s="9" t="s">
        <v>3904</v>
      </c>
      <c r="F1704" s="9" t="s">
        <v>8</v>
      </c>
      <c r="G1704" s="32">
        <v>6395</v>
      </c>
      <c r="H1704" s="10">
        <v>0.11</v>
      </c>
      <c r="I1704" s="77">
        <f t="shared" si="46"/>
        <v>5691.55</v>
      </c>
    </row>
    <row r="1705" spans="1:9" ht="30" x14ac:dyDescent="0.25">
      <c r="A1705" s="9" t="s">
        <v>59</v>
      </c>
      <c r="B1705" s="18" t="s">
        <v>3315</v>
      </c>
      <c r="C1705" s="9" t="s">
        <v>9</v>
      </c>
      <c r="D1705" s="18" t="s">
        <v>3205</v>
      </c>
      <c r="E1705" s="9" t="s">
        <v>3905</v>
      </c>
      <c r="F1705" s="9" t="s">
        <v>8</v>
      </c>
      <c r="G1705" s="32">
        <v>600</v>
      </c>
      <c r="H1705" s="10">
        <v>0.11</v>
      </c>
      <c r="I1705" s="77">
        <f t="shared" si="46"/>
        <v>534</v>
      </c>
    </row>
    <row r="1706" spans="1:9" ht="30" x14ac:dyDescent="0.25">
      <c r="A1706" s="9" t="s">
        <v>59</v>
      </c>
      <c r="B1706" s="18" t="s">
        <v>3316</v>
      </c>
      <c r="C1706" s="9" t="s">
        <v>9</v>
      </c>
      <c r="D1706" s="18" t="s">
        <v>3205</v>
      </c>
      <c r="E1706" s="9" t="s">
        <v>3906</v>
      </c>
      <c r="F1706" s="9" t="s">
        <v>8</v>
      </c>
      <c r="G1706" s="32">
        <v>550</v>
      </c>
      <c r="H1706" s="10">
        <v>0.11</v>
      </c>
      <c r="I1706" s="77">
        <f t="shared" si="46"/>
        <v>489.5</v>
      </c>
    </row>
    <row r="1707" spans="1:9" ht="30" x14ac:dyDescent="0.25">
      <c r="A1707" s="9" t="s">
        <v>59</v>
      </c>
      <c r="B1707" s="18" t="s">
        <v>3317</v>
      </c>
      <c r="C1707" s="9" t="s">
        <v>9</v>
      </c>
      <c r="D1707" s="18" t="s">
        <v>3205</v>
      </c>
      <c r="E1707" s="9" t="s">
        <v>3907</v>
      </c>
      <c r="F1707" s="9" t="s">
        <v>8</v>
      </c>
      <c r="G1707" s="32">
        <v>1110</v>
      </c>
      <c r="H1707" s="10">
        <v>0.11</v>
      </c>
      <c r="I1707" s="77">
        <f t="shared" si="46"/>
        <v>987.9</v>
      </c>
    </row>
    <row r="1708" spans="1:9" ht="30" x14ac:dyDescent="0.25">
      <c r="A1708" s="9" t="s">
        <v>59</v>
      </c>
      <c r="B1708" s="18" t="s">
        <v>3318</v>
      </c>
      <c r="C1708" s="9" t="s">
        <v>9</v>
      </c>
      <c r="D1708" s="18" t="s">
        <v>3205</v>
      </c>
      <c r="E1708" s="9" t="s">
        <v>3908</v>
      </c>
      <c r="F1708" s="9" t="s">
        <v>8</v>
      </c>
      <c r="G1708" s="32">
        <v>850</v>
      </c>
      <c r="H1708" s="10">
        <v>0.11</v>
      </c>
      <c r="I1708" s="77">
        <f t="shared" si="46"/>
        <v>756.5</v>
      </c>
    </row>
    <row r="1709" spans="1:9" x14ac:dyDescent="0.25">
      <c r="A1709" s="9" t="s">
        <v>59</v>
      </c>
      <c r="B1709" s="18" t="s">
        <v>3319</v>
      </c>
      <c r="C1709" s="9" t="s">
        <v>9</v>
      </c>
      <c r="D1709" s="18" t="s">
        <v>3205</v>
      </c>
      <c r="E1709" s="9" t="s">
        <v>3909</v>
      </c>
      <c r="F1709" s="9" t="s">
        <v>8</v>
      </c>
      <c r="G1709" s="32">
        <v>22050</v>
      </c>
      <c r="H1709" s="10">
        <v>0.11</v>
      </c>
      <c r="I1709" s="77">
        <f t="shared" si="46"/>
        <v>19624.5</v>
      </c>
    </row>
    <row r="1710" spans="1:9" x14ac:dyDescent="0.25">
      <c r="A1710" s="9" t="s">
        <v>59</v>
      </c>
      <c r="B1710" s="18" t="s">
        <v>3320</v>
      </c>
      <c r="C1710" s="9" t="s">
        <v>9</v>
      </c>
      <c r="D1710" s="18" t="s">
        <v>3205</v>
      </c>
      <c r="E1710" s="9" t="s">
        <v>3910</v>
      </c>
      <c r="F1710" s="9" t="s">
        <v>8</v>
      </c>
      <c r="G1710" s="32">
        <v>4750</v>
      </c>
      <c r="H1710" s="10">
        <v>0.11</v>
      </c>
      <c r="I1710" s="77">
        <f t="shared" si="46"/>
        <v>4227.5</v>
      </c>
    </row>
    <row r="1711" spans="1:9" x14ac:dyDescent="0.25">
      <c r="A1711" s="9" t="s">
        <v>59</v>
      </c>
      <c r="B1711" s="18" t="s">
        <v>3321</v>
      </c>
      <c r="C1711" s="9" t="s">
        <v>9</v>
      </c>
      <c r="D1711" s="18" t="s">
        <v>3205</v>
      </c>
      <c r="E1711" s="9" t="s">
        <v>3911</v>
      </c>
      <c r="F1711" s="9" t="s">
        <v>8</v>
      </c>
      <c r="G1711" s="32">
        <v>4725</v>
      </c>
      <c r="H1711" s="10">
        <v>0.11</v>
      </c>
      <c r="I1711" s="77">
        <f t="shared" si="46"/>
        <v>4205.25</v>
      </c>
    </row>
    <row r="1712" spans="1:9" x14ac:dyDescent="0.25">
      <c r="A1712" s="9" t="s">
        <v>59</v>
      </c>
      <c r="B1712" s="18" t="s">
        <v>3322</v>
      </c>
      <c r="C1712" s="9" t="s">
        <v>9</v>
      </c>
      <c r="D1712" s="18" t="s">
        <v>3205</v>
      </c>
      <c r="E1712" s="9" t="s">
        <v>3912</v>
      </c>
      <c r="F1712" s="9" t="s">
        <v>8</v>
      </c>
      <c r="G1712" s="32">
        <v>4200</v>
      </c>
      <c r="H1712" s="10">
        <v>0.11</v>
      </c>
      <c r="I1712" s="77">
        <f t="shared" si="46"/>
        <v>3738</v>
      </c>
    </row>
    <row r="1713" spans="1:9" x14ac:dyDescent="0.25">
      <c r="A1713" s="9" t="s">
        <v>59</v>
      </c>
      <c r="B1713" s="18" t="s">
        <v>3323</v>
      </c>
      <c r="C1713" s="9" t="s">
        <v>9</v>
      </c>
      <c r="D1713" s="18" t="s">
        <v>3205</v>
      </c>
      <c r="E1713" s="9" t="s">
        <v>3913</v>
      </c>
      <c r="F1713" s="9" t="s">
        <v>8</v>
      </c>
      <c r="G1713" s="32">
        <v>4200</v>
      </c>
      <c r="H1713" s="10">
        <v>0.11</v>
      </c>
      <c r="I1713" s="77">
        <f t="shared" si="46"/>
        <v>3738</v>
      </c>
    </row>
    <row r="1714" spans="1:9" x14ac:dyDescent="0.25">
      <c r="A1714" s="9" t="s">
        <v>59</v>
      </c>
      <c r="B1714" s="18" t="s">
        <v>3324</v>
      </c>
      <c r="C1714" s="9" t="s">
        <v>9</v>
      </c>
      <c r="D1714" s="18" t="s">
        <v>3205</v>
      </c>
      <c r="E1714" s="9" t="s">
        <v>3914</v>
      </c>
      <c r="F1714" s="9" t="s">
        <v>8</v>
      </c>
      <c r="G1714" s="32">
        <v>3675</v>
      </c>
      <c r="H1714" s="10">
        <v>0.11</v>
      </c>
      <c r="I1714" s="77">
        <f t="shared" si="46"/>
        <v>3270.75</v>
      </c>
    </row>
    <row r="1715" spans="1:9" x14ac:dyDescent="0.25">
      <c r="A1715" s="9" t="s">
        <v>59</v>
      </c>
      <c r="B1715" s="18" t="s">
        <v>3325</v>
      </c>
      <c r="C1715" s="9" t="s">
        <v>9</v>
      </c>
      <c r="D1715" s="18" t="s">
        <v>3205</v>
      </c>
      <c r="E1715" s="9" t="s">
        <v>3915</v>
      </c>
      <c r="F1715" s="9" t="s">
        <v>8</v>
      </c>
      <c r="G1715" s="32">
        <v>4725</v>
      </c>
      <c r="H1715" s="10">
        <v>0.11</v>
      </c>
      <c r="I1715" s="77">
        <f t="shared" si="46"/>
        <v>4205.25</v>
      </c>
    </row>
    <row r="1716" spans="1:9" x14ac:dyDescent="0.25">
      <c r="A1716" s="9" t="s">
        <v>59</v>
      </c>
      <c r="B1716" s="18" t="s">
        <v>3326</v>
      </c>
      <c r="C1716" s="9" t="s">
        <v>9</v>
      </c>
      <c r="D1716" s="18" t="s">
        <v>3205</v>
      </c>
      <c r="E1716" s="9" t="s">
        <v>3916</v>
      </c>
      <c r="F1716" s="9" t="s">
        <v>8</v>
      </c>
      <c r="G1716" s="32">
        <v>730</v>
      </c>
      <c r="H1716" s="10">
        <v>0.11</v>
      </c>
      <c r="I1716" s="77">
        <f t="shared" si="46"/>
        <v>649.70000000000005</v>
      </c>
    </row>
    <row r="1717" spans="1:9" x14ac:dyDescent="0.25">
      <c r="A1717" s="9" t="s">
        <v>59</v>
      </c>
      <c r="B1717" s="18" t="s">
        <v>3327</v>
      </c>
      <c r="C1717" s="9" t="s">
        <v>9</v>
      </c>
      <c r="D1717" s="18" t="s">
        <v>3205</v>
      </c>
      <c r="E1717" s="9" t="s">
        <v>3917</v>
      </c>
      <c r="F1717" s="9" t="s">
        <v>8</v>
      </c>
      <c r="G1717" s="32">
        <v>115</v>
      </c>
      <c r="H1717" s="10">
        <v>0.11</v>
      </c>
      <c r="I1717" s="77">
        <f t="shared" si="46"/>
        <v>102.35000000000001</v>
      </c>
    </row>
    <row r="1718" spans="1:9" x14ac:dyDescent="0.25">
      <c r="A1718" s="9" t="s">
        <v>59</v>
      </c>
      <c r="B1718" s="18" t="s">
        <v>3328</v>
      </c>
      <c r="C1718" s="9" t="s">
        <v>9</v>
      </c>
      <c r="D1718" s="18" t="s">
        <v>3205</v>
      </c>
      <c r="E1718" s="9" t="s">
        <v>3918</v>
      </c>
      <c r="F1718" s="9" t="s">
        <v>8</v>
      </c>
      <c r="G1718" s="32">
        <v>4935</v>
      </c>
      <c r="H1718" s="10">
        <v>0.11</v>
      </c>
      <c r="I1718" s="77">
        <f t="shared" si="46"/>
        <v>4392.1499999999996</v>
      </c>
    </row>
    <row r="1719" spans="1:9" x14ac:dyDescent="0.25">
      <c r="A1719" s="9" t="s">
        <v>59</v>
      </c>
      <c r="B1719" s="18" t="s">
        <v>3329</v>
      </c>
      <c r="C1719" s="9" t="s">
        <v>9</v>
      </c>
      <c r="D1719" s="18" t="s">
        <v>3205</v>
      </c>
      <c r="E1719" s="9" t="s">
        <v>3919</v>
      </c>
      <c r="F1719" s="9" t="s">
        <v>8</v>
      </c>
      <c r="G1719" s="32">
        <v>2495</v>
      </c>
      <c r="H1719" s="10">
        <v>0.11</v>
      </c>
      <c r="I1719" s="77">
        <f t="shared" si="46"/>
        <v>2220.5500000000002</v>
      </c>
    </row>
    <row r="1720" spans="1:9" x14ac:dyDescent="0.25">
      <c r="A1720" s="9" t="s">
        <v>59</v>
      </c>
      <c r="B1720" s="18" t="s">
        <v>3330</v>
      </c>
      <c r="C1720" s="9" t="s">
        <v>9</v>
      </c>
      <c r="D1720" s="18" t="s">
        <v>3205</v>
      </c>
      <c r="E1720" s="9" t="s">
        <v>3920</v>
      </c>
      <c r="F1720" s="9" t="s">
        <v>8</v>
      </c>
      <c r="G1720" s="32">
        <v>1575</v>
      </c>
      <c r="H1720" s="10">
        <v>0.11</v>
      </c>
      <c r="I1720" s="77">
        <f t="shared" si="46"/>
        <v>1401.75</v>
      </c>
    </row>
    <row r="1721" spans="1:9" x14ac:dyDescent="0.25">
      <c r="A1721" s="9" t="s">
        <v>59</v>
      </c>
      <c r="B1721" s="18" t="s">
        <v>3331</v>
      </c>
      <c r="C1721" s="9" t="s">
        <v>9</v>
      </c>
      <c r="D1721" s="18" t="s">
        <v>3205</v>
      </c>
      <c r="E1721" s="9" t="s">
        <v>3921</v>
      </c>
      <c r="F1721" s="9" t="s">
        <v>8</v>
      </c>
      <c r="G1721" s="32">
        <v>2095</v>
      </c>
      <c r="H1721" s="10">
        <v>0.11</v>
      </c>
      <c r="I1721" s="77">
        <f t="shared" si="46"/>
        <v>1864.55</v>
      </c>
    </row>
    <row r="1722" spans="1:9" x14ac:dyDescent="0.25">
      <c r="A1722" s="9" t="s">
        <v>59</v>
      </c>
      <c r="B1722" s="18" t="s">
        <v>3332</v>
      </c>
      <c r="C1722" s="9" t="s">
        <v>9</v>
      </c>
      <c r="D1722" s="18" t="s">
        <v>3205</v>
      </c>
      <c r="E1722" s="9" t="s">
        <v>3922</v>
      </c>
      <c r="F1722" s="9" t="s">
        <v>8</v>
      </c>
      <c r="G1722" s="32">
        <v>3825</v>
      </c>
      <c r="H1722" s="10">
        <v>0.11</v>
      </c>
      <c r="I1722" s="77">
        <f t="shared" si="46"/>
        <v>3404.25</v>
      </c>
    </row>
    <row r="1723" spans="1:9" x14ac:dyDescent="0.25">
      <c r="A1723" s="9" t="s">
        <v>59</v>
      </c>
      <c r="B1723" s="18" t="s">
        <v>3333</v>
      </c>
      <c r="C1723" s="9" t="s">
        <v>9</v>
      </c>
      <c r="D1723" s="18" t="s">
        <v>3205</v>
      </c>
      <c r="E1723" s="9" t="s">
        <v>3923</v>
      </c>
      <c r="F1723" s="9" t="s">
        <v>8</v>
      </c>
      <c r="G1723" s="32">
        <v>4350</v>
      </c>
      <c r="H1723" s="10">
        <v>0.11</v>
      </c>
      <c r="I1723" s="77">
        <f t="shared" si="46"/>
        <v>3871.5</v>
      </c>
    </row>
    <row r="1724" spans="1:9" x14ac:dyDescent="0.25">
      <c r="A1724" s="9" t="s">
        <v>59</v>
      </c>
      <c r="B1724" s="18" t="s">
        <v>3334</v>
      </c>
      <c r="C1724" s="9" t="s">
        <v>9</v>
      </c>
      <c r="D1724" s="18" t="s">
        <v>3205</v>
      </c>
      <c r="E1724" s="9" t="s">
        <v>3924</v>
      </c>
      <c r="F1724" s="9" t="s">
        <v>8</v>
      </c>
      <c r="G1724" s="32">
        <v>1675</v>
      </c>
      <c r="H1724" s="10">
        <v>0.11</v>
      </c>
      <c r="I1724" s="77">
        <f t="shared" si="46"/>
        <v>1490.75</v>
      </c>
    </row>
    <row r="1725" spans="1:9" x14ac:dyDescent="0.25">
      <c r="A1725" s="9" t="s">
        <v>59</v>
      </c>
      <c r="B1725" s="18" t="s">
        <v>3335</v>
      </c>
      <c r="C1725" s="9" t="s">
        <v>9</v>
      </c>
      <c r="D1725" s="18" t="s">
        <v>3205</v>
      </c>
      <c r="E1725" s="9" t="s">
        <v>3925</v>
      </c>
      <c r="F1725" s="9" t="s">
        <v>8</v>
      </c>
      <c r="G1725" s="32">
        <v>1595</v>
      </c>
      <c r="H1725" s="10">
        <v>0.11</v>
      </c>
      <c r="I1725" s="77">
        <f t="shared" si="46"/>
        <v>1419.55</v>
      </c>
    </row>
    <row r="1726" spans="1:9" x14ac:dyDescent="0.25">
      <c r="A1726" s="9" t="s">
        <v>59</v>
      </c>
      <c r="B1726" s="18" t="s">
        <v>3336</v>
      </c>
      <c r="C1726" s="9" t="s">
        <v>9</v>
      </c>
      <c r="D1726" s="18" t="s">
        <v>3205</v>
      </c>
      <c r="E1726" s="9" t="s">
        <v>3926</v>
      </c>
      <c r="F1726" s="9" t="s">
        <v>8</v>
      </c>
      <c r="G1726" s="32">
        <v>8350</v>
      </c>
      <c r="H1726" s="10">
        <v>0.11</v>
      </c>
      <c r="I1726" s="77">
        <f t="shared" si="46"/>
        <v>7431.5</v>
      </c>
    </row>
    <row r="1727" spans="1:9" x14ac:dyDescent="0.25">
      <c r="A1727" s="9" t="s">
        <v>59</v>
      </c>
      <c r="B1727" s="18" t="s">
        <v>3337</v>
      </c>
      <c r="C1727" s="9" t="s">
        <v>9</v>
      </c>
      <c r="D1727" s="18" t="s">
        <v>3205</v>
      </c>
      <c r="E1727" s="9" t="s">
        <v>3926</v>
      </c>
      <c r="F1727" s="9" t="s">
        <v>8</v>
      </c>
      <c r="G1727" s="32">
        <v>8350</v>
      </c>
      <c r="H1727" s="10">
        <v>0.11</v>
      </c>
      <c r="I1727" s="77">
        <f t="shared" si="46"/>
        <v>7431.5</v>
      </c>
    </row>
    <row r="1728" spans="1:9" x14ac:dyDescent="0.25">
      <c r="A1728" s="9" t="s">
        <v>59</v>
      </c>
      <c r="B1728" s="18" t="s">
        <v>3338</v>
      </c>
      <c r="C1728" s="9" t="s">
        <v>9</v>
      </c>
      <c r="D1728" s="18" t="s">
        <v>3205</v>
      </c>
      <c r="E1728" s="9" t="s">
        <v>3927</v>
      </c>
      <c r="F1728" s="9" t="s">
        <v>8</v>
      </c>
      <c r="G1728" s="32">
        <v>289</v>
      </c>
      <c r="H1728" s="10">
        <v>0.11</v>
      </c>
      <c r="I1728" s="77">
        <f t="shared" si="46"/>
        <v>257.20999999999998</v>
      </c>
    </row>
    <row r="1729" spans="1:9" x14ac:dyDescent="0.25">
      <c r="A1729" s="9" t="s">
        <v>59</v>
      </c>
      <c r="B1729" s="18" t="s">
        <v>3339</v>
      </c>
      <c r="C1729" s="9" t="s">
        <v>9</v>
      </c>
      <c r="D1729" s="18" t="s">
        <v>3205</v>
      </c>
      <c r="E1729" s="9" t="s">
        <v>3928</v>
      </c>
      <c r="F1729" s="9" t="s">
        <v>8</v>
      </c>
      <c r="G1729" s="32">
        <v>133</v>
      </c>
      <c r="H1729" s="10">
        <v>0.11</v>
      </c>
      <c r="I1729" s="77">
        <f t="shared" si="46"/>
        <v>118.37</v>
      </c>
    </row>
    <row r="1730" spans="1:9" x14ac:dyDescent="0.25">
      <c r="A1730" s="9" t="s">
        <v>59</v>
      </c>
      <c r="B1730" s="18" t="s">
        <v>3340</v>
      </c>
      <c r="C1730" s="9" t="s">
        <v>9</v>
      </c>
      <c r="D1730" s="18" t="s">
        <v>3205</v>
      </c>
      <c r="E1730" s="9" t="s">
        <v>3929</v>
      </c>
      <c r="F1730" s="9" t="s">
        <v>8</v>
      </c>
      <c r="G1730" s="32">
        <v>1299</v>
      </c>
      <c r="H1730" s="10">
        <v>0.11</v>
      </c>
      <c r="I1730" s="77">
        <f t="shared" si="46"/>
        <v>1156.1100000000001</v>
      </c>
    </row>
    <row r="1731" spans="1:9" x14ac:dyDescent="0.25">
      <c r="A1731" s="9" t="s">
        <v>59</v>
      </c>
      <c r="B1731" s="18" t="s">
        <v>3341</v>
      </c>
      <c r="C1731" s="9" t="s">
        <v>9</v>
      </c>
      <c r="D1731" s="18" t="s">
        <v>3205</v>
      </c>
      <c r="E1731" s="9" t="s">
        <v>3930</v>
      </c>
      <c r="F1731" s="9" t="s">
        <v>8</v>
      </c>
      <c r="G1731" s="32">
        <v>900</v>
      </c>
      <c r="H1731" s="10">
        <v>0.11</v>
      </c>
      <c r="I1731" s="77">
        <f t="shared" si="46"/>
        <v>801</v>
      </c>
    </row>
    <row r="1732" spans="1:9" x14ac:dyDescent="0.25">
      <c r="A1732" s="9" t="s">
        <v>59</v>
      </c>
      <c r="B1732" s="18" t="s">
        <v>3342</v>
      </c>
      <c r="C1732" s="9" t="s">
        <v>9</v>
      </c>
      <c r="D1732" s="18" t="s">
        <v>3205</v>
      </c>
      <c r="E1732" s="9" t="s">
        <v>3931</v>
      </c>
      <c r="F1732" s="9" t="s">
        <v>8</v>
      </c>
      <c r="G1732" s="32">
        <v>899</v>
      </c>
      <c r="H1732" s="10">
        <v>0.11</v>
      </c>
      <c r="I1732" s="77">
        <f t="shared" si="46"/>
        <v>800.11</v>
      </c>
    </row>
    <row r="1733" spans="1:9" x14ac:dyDescent="0.25">
      <c r="A1733" s="9" t="s">
        <v>59</v>
      </c>
      <c r="B1733" s="18" t="s">
        <v>3343</v>
      </c>
      <c r="C1733" s="9" t="s">
        <v>9</v>
      </c>
      <c r="D1733" s="18" t="s">
        <v>3205</v>
      </c>
      <c r="E1733" s="9" t="s">
        <v>3932</v>
      </c>
      <c r="F1733" s="9" t="s">
        <v>8</v>
      </c>
      <c r="G1733" s="32">
        <v>999</v>
      </c>
      <c r="H1733" s="10">
        <v>0.11</v>
      </c>
      <c r="I1733" s="77">
        <f t="shared" si="46"/>
        <v>889.11</v>
      </c>
    </row>
    <row r="1734" spans="1:9" x14ac:dyDescent="0.25">
      <c r="A1734" s="9" t="s">
        <v>59</v>
      </c>
      <c r="B1734" s="18" t="s">
        <v>3344</v>
      </c>
      <c r="C1734" s="9" t="s">
        <v>9</v>
      </c>
      <c r="D1734" s="18" t="s">
        <v>3205</v>
      </c>
      <c r="E1734" s="9" t="s">
        <v>3933</v>
      </c>
      <c r="F1734" s="9" t="s">
        <v>8</v>
      </c>
      <c r="G1734" s="32">
        <v>1200</v>
      </c>
      <c r="H1734" s="10">
        <v>0.11</v>
      </c>
      <c r="I1734" s="77">
        <f t="shared" si="46"/>
        <v>1068</v>
      </c>
    </row>
    <row r="1735" spans="1:9" x14ac:dyDescent="0.25">
      <c r="A1735" s="9" t="s">
        <v>59</v>
      </c>
      <c r="B1735" s="18" t="s">
        <v>3345</v>
      </c>
      <c r="C1735" s="9" t="s">
        <v>9</v>
      </c>
      <c r="D1735" s="18" t="s">
        <v>3205</v>
      </c>
      <c r="E1735" s="9" t="s">
        <v>3934</v>
      </c>
      <c r="F1735" s="9" t="s">
        <v>8</v>
      </c>
      <c r="G1735" s="32">
        <v>1400</v>
      </c>
      <c r="H1735" s="10">
        <v>0.11</v>
      </c>
      <c r="I1735" s="77">
        <f t="shared" si="46"/>
        <v>1246</v>
      </c>
    </row>
    <row r="1736" spans="1:9" x14ac:dyDescent="0.25">
      <c r="A1736" s="9" t="s">
        <v>59</v>
      </c>
      <c r="B1736" s="18" t="s">
        <v>3346</v>
      </c>
      <c r="C1736" s="9" t="s">
        <v>9</v>
      </c>
      <c r="D1736" s="18" t="s">
        <v>3205</v>
      </c>
      <c r="E1736" s="9" t="s">
        <v>3935</v>
      </c>
      <c r="F1736" s="9" t="s">
        <v>8</v>
      </c>
      <c r="G1736" s="32">
        <v>179</v>
      </c>
      <c r="H1736" s="10">
        <v>0.11</v>
      </c>
      <c r="I1736" s="77">
        <f t="shared" si="46"/>
        <v>159.31</v>
      </c>
    </row>
    <row r="1737" spans="1:9" x14ac:dyDescent="0.25">
      <c r="A1737" s="9" t="s">
        <v>59</v>
      </c>
      <c r="B1737" s="18" t="s">
        <v>3347</v>
      </c>
      <c r="C1737" s="9" t="s">
        <v>9</v>
      </c>
      <c r="D1737" s="18" t="s">
        <v>3205</v>
      </c>
      <c r="E1737" s="9" t="s">
        <v>3936</v>
      </c>
      <c r="F1737" s="9" t="s">
        <v>8</v>
      </c>
      <c r="G1737" s="32">
        <v>129</v>
      </c>
      <c r="H1737" s="10">
        <v>0.11</v>
      </c>
      <c r="I1737" s="77">
        <f t="shared" si="46"/>
        <v>114.81</v>
      </c>
    </row>
    <row r="1738" spans="1:9" x14ac:dyDescent="0.25">
      <c r="A1738" s="9" t="s">
        <v>59</v>
      </c>
      <c r="B1738" s="18" t="s">
        <v>3348</v>
      </c>
      <c r="C1738" s="9" t="s">
        <v>9</v>
      </c>
      <c r="D1738" s="18" t="s">
        <v>3205</v>
      </c>
      <c r="E1738" s="9" t="s">
        <v>3937</v>
      </c>
      <c r="F1738" s="9" t="s">
        <v>8</v>
      </c>
      <c r="G1738" s="32">
        <v>1750</v>
      </c>
      <c r="H1738" s="10">
        <v>0.11</v>
      </c>
      <c r="I1738" s="77">
        <f t="shared" si="46"/>
        <v>1557.5</v>
      </c>
    </row>
    <row r="1739" spans="1:9" x14ac:dyDescent="0.25">
      <c r="A1739" s="9" t="s">
        <v>59</v>
      </c>
      <c r="B1739" s="18" t="s">
        <v>3349</v>
      </c>
      <c r="C1739" s="9" t="s">
        <v>9</v>
      </c>
      <c r="D1739" s="18" t="s">
        <v>3205</v>
      </c>
      <c r="E1739" s="9" t="s">
        <v>3938</v>
      </c>
      <c r="F1739" s="9" t="s">
        <v>8</v>
      </c>
      <c r="G1739" s="32">
        <v>309</v>
      </c>
      <c r="H1739" s="10">
        <v>0.11</v>
      </c>
      <c r="I1739" s="77">
        <f t="shared" si="46"/>
        <v>275.01</v>
      </c>
    </row>
    <row r="1740" spans="1:9" x14ac:dyDescent="0.25">
      <c r="A1740" s="9" t="s">
        <v>59</v>
      </c>
      <c r="B1740" s="18" t="s">
        <v>3350</v>
      </c>
      <c r="C1740" s="9" t="s">
        <v>9</v>
      </c>
      <c r="D1740" s="18" t="s">
        <v>3205</v>
      </c>
      <c r="E1740" s="9" t="s">
        <v>3939</v>
      </c>
      <c r="F1740" s="9" t="s">
        <v>8</v>
      </c>
      <c r="G1740" s="32">
        <v>419</v>
      </c>
      <c r="H1740" s="10">
        <v>0.11</v>
      </c>
      <c r="I1740" s="77">
        <f t="shared" si="46"/>
        <v>372.91</v>
      </c>
    </row>
    <row r="1741" spans="1:9" x14ac:dyDescent="0.25">
      <c r="A1741" s="9" t="s">
        <v>59</v>
      </c>
      <c r="B1741" s="18" t="s">
        <v>3351</v>
      </c>
      <c r="C1741" s="9" t="s">
        <v>9</v>
      </c>
      <c r="D1741" s="18" t="s">
        <v>3205</v>
      </c>
      <c r="E1741" s="9" t="s">
        <v>3940</v>
      </c>
      <c r="F1741" s="9" t="s">
        <v>8</v>
      </c>
      <c r="G1741" s="32">
        <v>419</v>
      </c>
      <c r="H1741" s="10">
        <v>0.11</v>
      </c>
      <c r="I1741" s="77">
        <f t="shared" si="46"/>
        <v>372.91</v>
      </c>
    </row>
    <row r="1742" spans="1:9" x14ac:dyDescent="0.25">
      <c r="A1742" s="9" t="s">
        <v>59</v>
      </c>
      <c r="B1742" s="18" t="s">
        <v>3352</v>
      </c>
      <c r="C1742" s="9" t="s">
        <v>9</v>
      </c>
      <c r="D1742" s="18" t="s">
        <v>3205</v>
      </c>
      <c r="E1742" s="9" t="s">
        <v>3941</v>
      </c>
      <c r="F1742" s="9" t="s">
        <v>8</v>
      </c>
      <c r="G1742" s="32">
        <v>39100</v>
      </c>
      <c r="H1742" s="10">
        <v>0.11</v>
      </c>
      <c r="I1742" s="77">
        <f t="shared" si="46"/>
        <v>34799</v>
      </c>
    </row>
    <row r="1743" spans="1:9" x14ac:dyDescent="0.25">
      <c r="A1743" s="9" t="s">
        <v>59</v>
      </c>
      <c r="B1743" s="18" t="s">
        <v>3353</v>
      </c>
      <c r="C1743" s="9" t="s">
        <v>9</v>
      </c>
      <c r="D1743" s="18" t="s">
        <v>3205</v>
      </c>
      <c r="E1743" s="9" t="s">
        <v>3942</v>
      </c>
      <c r="F1743" s="9" t="s">
        <v>8</v>
      </c>
      <c r="G1743" s="32">
        <v>40700</v>
      </c>
      <c r="H1743" s="10">
        <v>0.11</v>
      </c>
      <c r="I1743" s="77">
        <f t="shared" si="46"/>
        <v>36223</v>
      </c>
    </row>
    <row r="1744" spans="1:9" x14ac:dyDescent="0.25">
      <c r="A1744" s="9" t="s">
        <v>59</v>
      </c>
      <c r="B1744" s="18" t="s">
        <v>3354</v>
      </c>
      <c r="C1744" s="9" t="s">
        <v>9</v>
      </c>
      <c r="D1744" s="18" t="s">
        <v>3205</v>
      </c>
      <c r="E1744" s="9" t="s">
        <v>3943</v>
      </c>
      <c r="F1744" s="9" t="s">
        <v>8</v>
      </c>
      <c r="G1744" s="32">
        <v>38700</v>
      </c>
      <c r="H1744" s="10">
        <v>0.11</v>
      </c>
      <c r="I1744" s="77">
        <f t="shared" si="46"/>
        <v>34443</v>
      </c>
    </row>
    <row r="1745" spans="1:9" x14ac:dyDescent="0.25">
      <c r="A1745" s="9" t="s">
        <v>59</v>
      </c>
      <c r="B1745" s="18" t="s">
        <v>3355</v>
      </c>
      <c r="C1745" s="9" t="s">
        <v>9</v>
      </c>
      <c r="D1745" s="18" t="s">
        <v>3205</v>
      </c>
      <c r="E1745" s="9" t="s">
        <v>3944</v>
      </c>
      <c r="F1745" s="9" t="s">
        <v>8</v>
      </c>
      <c r="G1745" s="32">
        <v>43500</v>
      </c>
      <c r="H1745" s="10">
        <v>0.11</v>
      </c>
      <c r="I1745" s="77">
        <f t="shared" si="46"/>
        <v>38715</v>
      </c>
    </row>
    <row r="1746" spans="1:9" x14ac:dyDescent="0.25">
      <c r="A1746" s="9" t="s">
        <v>59</v>
      </c>
      <c r="B1746" s="18" t="s">
        <v>3356</v>
      </c>
      <c r="C1746" s="9" t="s">
        <v>9</v>
      </c>
      <c r="D1746" s="18" t="s">
        <v>3205</v>
      </c>
      <c r="E1746" s="9" t="s">
        <v>3945</v>
      </c>
      <c r="F1746" s="9" t="s">
        <v>8</v>
      </c>
      <c r="G1746" s="32">
        <v>23700</v>
      </c>
      <c r="H1746" s="10">
        <v>0.11</v>
      </c>
      <c r="I1746" s="77">
        <f t="shared" si="46"/>
        <v>21093</v>
      </c>
    </row>
    <row r="1747" spans="1:9" x14ac:dyDescent="0.25">
      <c r="A1747" s="9" t="s">
        <v>59</v>
      </c>
      <c r="B1747" s="18" t="s">
        <v>3357</v>
      </c>
      <c r="C1747" s="9" t="s">
        <v>9</v>
      </c>
      <c r="D1747" s="18" t="s">
        <v>3205</v>
      </c>
      <c r="E1747" s="9" t="s">
        <v>3946</v>
      </c>
      <c r="F1747" s="9" t="s">
        <v>8</v>
      </c>
      <c r="G1747" s="32">
        <v>16500</v>
      </c>
      <c r="H1747" s="10">
        <v>0.11</v>
      </c>
      <c r="I1747" s="77">
        <f t="shared" si="46"/>
        <v>14685</v>
      </c>
    </row>
    <row r="1748" spans="1:9" x14ac:dyDescent="0.25">
      <c r="A1748" s="9" t="s">
        <v>59</v>
      </c>
      <c r="B1748" s="18" t="s">
        <v>3358</v>
      </c>
      <c r="C1748" s="9" t="s">
        <v>9</v>
      </c>
      <c r="D1748" s="18" t="s">
        <v>3205</v>
      </c>
      <c r="E1748" s="9" t="s">
        <v>3947</v>
      </c>
      <c r="F1748" s="9" t="s">
        <v>8</v>
      </c>
      <c r="G1748" s="32">
        <v>42500</v>
      </c>
      <c r="H1748" s="10">
        <v>0.11</v>
      </c>
      <c r="I1748" s="77">
        <f t="shared" si="46"/>
        <v>37825</v>
      </c>
    </row>
    <row r="1749" spans="1:9" x14ac:dyDescent="0.25">
      <c r="A1749" s="9" t="s">
        <v>59</v>
      </c>
      <c r="B1749" s="18" t="s">
        <v>3359</v>
      </c>
      <c r="C1749" s="9" t="s">
        <v>9</v>
      </c>
      <c r="D1749" s="18" t="s">
        <v>3205</v>
      </c>
      <c r="E1749" s="9" t="s">
        <v>3948</v>
      </c>
      <c r="F1749" s="9" t="s">
        <v>8</v>
      </c>
      <c r="G1749" s="32">
        <v>40500</v>
      </c>
      <c r="H1749" s="10">
        <v>0.11</v>
      </c>
      <c r="I1749" s="77">
        <f t="shared" si="46"/>
        <v>36045</v>
      </c>
    </row>
    <row r="1750" spans="1:9" x14ac:dyDescent="0.25">
      <c r="A1750" s="9" t="s">
        <v>59</v>
      </c>
      <c r="B1750" s="18" t="s">
        <v>3360</v>
      </c>
      <c r="C1750" s="9" t="s">
        <v>9</v>
      </c>
      <c r="D1750" s="18" t="s">
        <v>3205</v>
      </c>
      <c r="E1750" s="9" t="s">
        <v>3949</v>
      </c>
      <c r="F1750" s="9" t="s">
        <v>8</v>
      </c>
      <c r="G1750" s="32">
        <v>98750</v>
      </c>
      <c r="H1750" s="10">
        <v>0.11</v>
      </c>
      <c r="I1750" s="77">
        <f t="shared" si="46"/>
        <v>87887.5</v>
      </c>
    </row>
    <row r="1751" spans="1:9" x14ac:dyDescent="0.25">
      <c r="A1751" s="9" t="s">
        <v>59</v>
      </c>
      <c r="B1751" s="18" t="s">
        <v>3361</v>
      </c>
      <c r="C1751" s="9" t="s">
        <v>9</v>
      </c>
      <c r="D1751" s="18" t="s">
        <v>3205</v>
      </c>
      <c r="E1751" s="9" t="s">
        <v>3950</v>
      </c>
      <c r="F1751" s="9" t="s">
        <v>8</v>
      </c>
      <c r="G1751" s="32">
        <v>1500</v>
      </c>
      <c r="H1751" s="10">
        <v>0.11</v>
      </c>
      <c r="I1751" s="77">
        <f t="shared" si="46"/>
        <v>1335</v>
      </c>
    </row>
    <row r="1752" spans="1:9" x14ac:dyDescent="0.25">
      <c r="A1752" s="9" t="s">
        <v>59</v>
      </c>
      <c r="B1752" s="18" t="s">
        <v>3362</v>
      </c>
      <c r="C1752" s="9" t="s">
        <v>9</v>
      </c>
      <c r="D1752" s="18" t="s">
        <v>3205</v>
      </c>
      <c r="E1752" s="9" t="s">
        <v>3951</v>
      </c>
      <c r="F1752" s="9" t="s">
        <v>8</v>
      </c>
      <c r="G1752" s="32">
        <v>225</v>
      </c>
      <c r="H1752" s="10">
        <v>0.11</v>
      </c>
      <c r="I1752" s="77">
        <f t="shared" ref="I1752:I1815" si="47">(G1752)*(1-0.11)</f>
        <v>200.25</v>
      </c>
    </row>
    <row r="1753" spans="1:9" x14ac:dyDescent="0.25">
      <c r="A1753" s="9" t="s">
        <v>59</v>
      </c>
      <c r="B1753" s="18" t="s">
        <v>3363</v>
      </c>
      <c r="C1753" s="9" t="s">
        <v>9</v>
      </c>
      <c r="D1753" s="18" t="s">
        <v>3205</v>
      </c>
      <c r="E1753" s="9" t="s">
        <v>3952</v>
      </c>
      <c r="F1753" s="9" t="s">
        <v>8</v>
      </c>
      <c r="G1753" s="32">
        <v>4243</v>
      </c>
      <c r="H1753" s="10">
        <v>0.11</v>
      </c>
      <c r="I1753" s="77">
        <f t="shared" si="47"/>
        <v>3776.27</v>
      </c>
    </row>
    <row r="1754" spans="1:9" ht="30" x14ac:dyDescent="0.25">
      <c r="A1754" s="9" t="s">
        <v>59</v>
      </c>
      <c r="B1754" s="18" t="s">
        <v>3364</v>
      </c>
      <c r="C1754" s="9" t="s">
        <v>9</v>
      </c>
      <c r="D1754" s="18" t="s">
        <v>3205</v>
      </c>
      <c r="E1754" s="9" t="s">
        <v>3953</v>
      </c>
      <c r="F1754" s="9" t="s">
        <v>8</v>
      </c>
      <c r="G1754" s="32">
        <v>6324</v>
      </c>
      <c r="H1754" s="10">
        <v>0.11</v>
      </c>
      <c r="I1754" s="77">
        <f t="shared" si="47"/>
        <v>5628.36</v>
      </c>
    </row>
    <row r="1755" spans="1:9" ht="30" x14ac:dyDescent="0.25">
      <c r="A1755" s="9" t="s">
        <v>59</v>
      </c>
      <c r="B1755" s="18" t="s">
        <v>3365</v>
      </c>
      <c r="C1755" s="9" t="s">
        <v>9</v>
      </c>
      <c r="D1755" s="18" t="s">
        <v>3205</v>
      </c>
      <c r="E1755" s="9" t="s">
        <v>3954</v>
      </c>
      <c r="F1755" s="9" t="s">
        <v>8</v>
      </c>
      <c r="G1755" s="32">
        <v>9480</v>
      </c>
      <c r="H1755" s="10">
        <v>0.11</v>
      </c>
      <c r="I1755" s="77">
        <f t="shared" si="47"/>
        <v>8437.2000000000007</v>
      </c>
    </row>
    <row r="1756" spans="1:9" x14ac:dyDescent="0.25">
      <c r="A1756" s="9" t="s">
        <v>59</v>
      </c>
      <c r="B1756" s="18" t="s">
        <v>3366</v>
      </c>
      <c r="C1756" s="9" t="s">
        <v>9</v>
      </c>
      <c r="D1756" s="18" t="s">
        <v>3205</v>
      </c>
      <c r="E1756" s="9" t="s">
        <v>3955</v>
      </c>
      <c r="F1756" s="9" t="s">
        <v>8</v>
      </c>
      <c r="G1756" s="32">
        <v>7675</v>
      </c>
      <c r="H1756" s="10">
        <v>0.11</v>
      </c>
      <c r="I1756" s="77">
        <f t="shared" si="47"/>
        <v>6830.75</v>
      </c>
    </row>
    <row r="1757" spans="1:9" x14ac:dyDescent="0.25">
      <c r="A1757" s="9" t="s">
        <v>59</v>
      </c>
      <c r="B1757" s="18" t="s">
        <v>3367</v>
      </c>
      <c r="C1757" s="9" t="s">
        <v>9</v>
      </c>
      <c r="D1757" s="18" t="s">
        <v>3205</v>
      </c>
      <c r="E1757" s="9" t="s">
        <v>3956</v>
      </c>
      <c r="F1757" s="9" t="s">
        <v>8</v>
      </c>
      <c r="G1757" s="32">
        <v>310</v>
      </c>
      <c r="H1757" s="10">
        <v>0.11</v>
      </c>
      <c r="I1757" s="77">
        <f t="shared" si="47"/>
        <v>275.89999999999998</v>
      </c>
    </row>
    <row r="1758" spans="1:9" ht="30" x14ac:dyDescent="0.25">
      <c r="A1758" s="9" t="s">
        <v>59</v>
      </c>
      <c r="B1758" s="18" t="s">
        <v>3368</v>
      </c>
      <c r="C1758" s="9" t="s">
        <v>9</v>
      </c>
      <c r="D1758" s="18" t="s">
        <v>3205</v>
      </c>
      <c r="E1758" s="9" t="s">
        <v>3957</v>
      </c>
      <c r="F1758" s="9" t="s">
        <v>8</v>
      </c>
      <c r="G1758" s="32">
        <v>307</v>
      </c>
      <c r="H1758" s="10">
        <v>0.11</v>
      </c>
      <c r="I1758" s="77">
        <f t="shared" si="47"/>
        <v>273.23</v>
      </c>
    </row>
    <row r="1759" spans="1:9" x14ac:dyDescent="0.25">
      <c r="A1759" s="9" t="s">
        <v>59</v>
      </c>
      <c r="B1759" s="18" t="s">
        <v>3369</v>
      </c>
      <c r="C1759" s="9" t="s">
        <v>9</v>
      </c>
      <c r="D1759" s="18" t="s">
        <v>3205</v>
      </c>
      <c r="E1759" s="9" t="s">
        <v>3958</v>
      </c>
      <c r="F1759" s="9" t="s">
        <v>8</v>
      </c>
      <c r="G1759" s="32">
        <v>328</v>
      </c>
      <c r="H1759" s="10">
        <v>0.11</v>
      </c>
      <c r="I1759" s="77">
        <f t="shared" si="47"/>
        <v>291.92</v>
      </c>
    </row>
    <row r="1760" spans="1:9" ht="45" x14ac:dyDescent="0.25">
      <c r="A1760" s="9" t="s">
        <v>59</v>
      </c>
      <c r="B1760" s="18" t="s">
        <v>3370</v>
      </c>
      <c r="C1760" s="9" t="s">
        <v>9</v>
      </c>
      <c r="D1760" s="18" t="s">
        <v>3205</v>
      </c>
      <c r="E1760" s="9" t="s">
        <v>3959</v>
      </c>
      <c r="F1760" s="9" t="s">
        <v>8</v>
      </c>
      <c r="G1760" s="32">
        <v>985</v>
      </c>
      <c r="H1760" s="10">
        <v>0.11</v>
      </c>
      <c r="I1760" s="77">
        <f t="shared" si="47"/>
        <v>876.65</v>
      </c>
    </row>
    <row r="1761" spans="1:9" x14ac:dyDescent="0.25">
      <c r="A1761" s="9" t="s">
        <v>59</v>
      </c>
      <c r="B1761" s="18" t="s">
        <v>3371</v>
      </c>
      <c r="C1761" s="9" t="s">
        <v>9</v>
      </c>
      <c r="D1761" s="18" t="s">
        <v>3205</v>
      </c>
      <c r="E1761" s="9" t="s">
        <v>3960</v>
      </c>
      <c r="F1761" s="9" t="s">
        <v>8</v>
      </c>
      <c r="G1761" s="32">
        <v>608</v>
      </c>
      <c r="H1761" s="10">
        <v>0.11</v>
      </c>
      <c r="I1761" s="77">
        <f t="shared" si="47"/>
        <v>541.12</v>
      </c>
    </row>
    <row r="1762" spans="1:9" ht="30" x14ac:dyDescent="0.25">
      <c r="A1762" s="9" t="s">
        <v>59</v>
      </c>
      <c r="B1762" s="18" t="s">
        <v>3372</v>
      </c>
      <c r="C1762" s="9" t="s">
        <v>9</v>
      </c>
      <c r="D1762" s="18" t="s">
        <v>3205</v>
      </c>
      <c r="E1762" s="9" t="s">
        <v>3961</v>
      </c>
      <c r="F1762" s="9" t="s">
        <v>8</v>
      </c>
      <c r="G1762" s="32">
        <v>307</v>
      </c>
      <c r="H1762" s="10">
        <v>0.11</v>
      </c>
      <c r="I1762" s="77">
        <f t="shared" si="47"/>
        <v>273.23</v>
      </c>
    </row>
    <row r="1763" spans="1:9" x14ac:dyDescent="0.25">
      <c r="A1763" s="9" t="s">
        <v>59</v>
      </c>
      <c r="B1763" s="18" t="s">
        <v>3373</v>
      </c>
      <c r="C1763" s="9" t="s">
        <v>9</v>
      </c>
      <c r="D1763" s="18" t="s">
        <v>3205</v>
      </c>
      <c r="E1763" s="9" t="s">
        <v>3962</v>
      </c>
      <c r="F1763" s="9" t="s">
        <v>8</v>
      </c>
      <c r="G1763" s="32">
        <v>936</v>
      </c>
      <c r="H1763" s="10">
        <v>0.11</v>
      </c>
      <c r="I1763" s="77">
        <f t="shared" si="47"/>
        <v>833.04</v>
      </c>
    </row>
    <row r="1764" spans="1:9" ht="30" x14ac:dyDescent="0.25">
      <c r="A1764" s="9" t="s">
        <v>59</v>
      </c>
      <c r="B1764" s="18" t="s">
        <v>3374</v>
      </c>
      <c r="C1764" s="9" t="s">
        <v>9</v>
      </c>
      <c r="D1764" s="18" t="s">
        <v>3205</v>
      </c>
      <c r="E1764" s="9" t="s">
        <v>3963</v>
      </c>
      <c r="F1764" s="9" t="s">
        <v>8</v>
      </c>
      <c r="G1764" s="32">
        <v>375</v>
      </c>
      <c r="H1764" s="10">
        <v>0.11</v>
      </c>
      <c r="I1764" s="77">
        <f t="shared" si="47"/>
        <v>333.75</v>
      </c>
    </row>
    <row r="1765" spans="1:9" ht="30" x14ac:dyDescent="0.25">
      <c r="A1765" s="9" t="s">
        <v>59</v>
      </c>
      <c r="B1765" s="18" t="s">
        <v>3375</v>
      </c>
      <c r="C1765" s="9" t="s">
        <v>9</v>
      </c>
      <c r="D1765" s="18" t="s">
        <v>3205</v>
      </c>
      <c r="E1765" s="9" t="s">
        <v>3964</v>
      </c>
      <c r="F1765" s="9" t="s">
        <v>8</v>
      </c>
      <c r="G1765" s="32">
        <v>3997</v>
      </c>
      <c r="H1765" s="10">
        <v>0.11</v>
      </c>
      <c r="I1765" s="77">
        <f t="shared" si="47"/>
        <v>3557.33</v>
      </c>
    </row>
    <row r="1766" spans="1:9" x14ac:dyDescent="0.25">
      <c r="A1766" s="9" t="s">
        <v>59</v>
      </c>
      <c r="B1766" s="18" t="s">
        <v>3376</v>
      </c>
      <c r="C1766" s="9" t="s">
        <v>9</v>
      </c>
      <c r="D1766" s="18" t="s">
        <v>3205</v>
      </c>
      <c r="E1766" s="9" t="s">
        <v>3965</v>
      </c>
      <c r="F1766" s="9" t="s">
        <v>8</v>
      </c>
      <c r="G1766" s="32">
        <v>215</v>
      </c>
      <c r="H1766" s="10">
        <v>0.11</v>
      </c>
      <c r="I1766" s="77">
        <f t="shared" si="47"/>
        <v>191.35</v>
      </c>
    </row>
    <row r="1767" spans="1:9" x14ac:dyDescent="0.25">
      <c r="A1767" s="9" t="s">
        <v>59</v>
      </c>
      <c r="B1767" s="18" t="s">
        <v>3377</v>
      </c>
      <c r="C1767" s="9" t="s">
        <v>9</v>
      </c>
      <c r="D1767" s="18" t="s">
        <v>3205</v>
      </c>
      <c r="E1767" s="9" t="s">
        <v>3966</v>
      </c>
      <c r="F1767" s="9" t="s">
        <v>8</v>
      </c>
      <c r="G1767" s="32">
        <v>215</v>
      </c>
      <c r="H1767" s="10">
        <v>0.11</v>
      </c>
      <c r="I1767" s="77">
        <f t="shared" si="47"/>
        <v>191.35</v>
      </c>
    </row>
    <row r="1768" spans="1:9" x14ac:dyDescent="0.25">
      <c r="A1768" s="9" t="s">
        <v>59</v>
      </c>
      <c r="B1768" s="18" t="s">
        <v>3378</v>
      </c>
      <c r="C1768" s="9" t="s">
        <v>9</v>
      </c>
      <c r="D1768" s="18" t="s">
        <v>3205</v>
      </c>
      <c r="E1768" s="9" t="s">
        <v>3967</v>
      </c>
      <c r="F1768" s="9" t="s">
        <v>8</v>
      </c>
      <c r="G1768" s="32">
        <v>285</v>
      </c>
      <c r="H1768" s="10">
        <v>0.11</v>
      </c>
      <c r="I1768" s="77">
        <f t="shared" si="47"/>
        <v>253.65</v>
      </c>
    </row>
    <row r="1769" spans="1:9" x14ac:dyDescent="0.25">
      <c r="A1769" s="9" t="s">
        <v>59</v>
      </c>
      <c r="B1769" s="18" t="s">
        <v>3379</v>
      </c>
      <c r="C1769" s="9" t="s">
        <v>9</v>
      </c>
      <c r="D1769" s="18" t="s">
        <v>3205</v>
      </c>
      <c r="E1769" s="9" t="s">
        <v>3968</v>
      </c>
      <c r="F1769" s="9" t="s">
        <v>8</v>
      </c>
      <c r="G1769" s="32">
        <v>285</v>
      </c>
      <c r="H1769" s="10">
        <v>0.11</v>
      </c>
      <c r="I1769" s="77">
        <f t="shared" si="47"/>
        <v>253.65</v>
      </c>
    </row>
    <row r="1770" spans="1:9" x14ac:dyDescent="0.25">
      <c r="A1770" s="9" t="s">
        <v>59</v>
      </c>
      <c r="B1770" s="18" t="s">
        <v>3380</v>
      </c>
      <c r="C1770" s="9" t="s">
        <v>9</v>
      </c>
      <c r="D1770" s="18" t="s">
        <v>3205</v>
      </c>
      <c r="E1770" s="9" t="s">
        <v>3969</v>
      </c>
      <c r="F1770" s="9" t="s">
        <v>8</v>
      </c>
      <c r="G1770" s="32">
        <v>290</v>
      </c>
      <c r="H1770" s="10">
        <v>0.11</v>
      </c>
      <c r="I1770" s="77">
        <f t="shared" si="47"/>
        <v>258.10000000000002</v>
      </c>
    </row>
    <row r="1771" spans="1:9" x14ac:dyDescent="0.25">
      <c r="A1771" s="9" t="s">
        <v>59</v>
      </c>
      <c r="B1771" s="18" t="s">
        <v>3381</v>
      </c>
      <c r="C1771" s="9" t="s">
        <v>9</v>
      </c>
      <c r="D1771" s="18" t="s">
        <v>3205</v>
      </c>
      <c r="E1771" s="9" t="s">
        <v>3970</v>
      </c>
      <c r="F1771" s="9" t="s">
        <v>8</v>
      </c>
      <c r="G1771" s="32">
        <v>290</v>
      </c>
      <c r="H1771" s="10">
        <v>0.11</v>
      </c>
      <c r="I1771" s="77">
        <f t="shared" si="47"/>
        <v>258.10000000000002</v>
      </c>
    </row>
    <row r="1772" spans="1:9" x14ac:dyDescent="0.25">
      <c r="A1772" s="9" t="s">
        <v>59</v>
      </c>
      <c r="B1772" s="18" t="s">
        <v>3382</v>
      </c>
      <c r="C1772" s="9" t="s">
        <v>9</v>
      </c>
      <c r="D1772" s="18" t="s">
        <v>3205</v>
      </c>
      <c r="E1772" s="9" t="s">
        <v>3971</v>
      </c>
      <c r="F1772" s="9" t="s">
        <v>8</v>
      </c>
      <c r="G1772" s="32">
        <v>180</v>
      </c>
      <c r="H1772" s="10">
        <v>0.11</v>
      </c>
      <c r="I1772" s="77">
        <f t="shared" si="47"/>
        <v>160.19999999999999</v>
      </c>
    </row>
    <row r="1773" spans="1:9" x14ac:dyDescent="0.25">
      <c r="A1773" s="9" t="s">
        <v>59</v>
      </c>
      <c r="B1773" s="18" t="s">
        <v>3383</v>
      </c>
      <c r="C1773" s="9" t="s">
        <v>9</v>
      </c>
      <c r="D1773" s="18" t="s">
        <v>3205</v>
      </c>
      <c r="E1773" s="9" t="s">
        <v>3972</v>
      </c>
      <c r="F1773" s="9" t="s">
        <v>8</v>
      </c>
      <c r="G1773" s="32">
        <v>180</v>
      </c>
      <c r="H1773" s="10">
        <v>0.11</v>
      </c>
      <c r="I1773" s="77">
        <f t="shared" si="47"/>
        <v>160.19999999999999</v>
      </c>
    </row>
    <row r="1774" spans="1:9" x14ac:dyDescent="0.25">
      <c r="A1774" s="9" t="s">
        <v>59</v>
      </c>
      <c r="B1774" s="18" t="s">
        <v>3384</v>
      </c>
      <c r="C1774" s="9" t="s">
        <v>9</v>
      </c>
      <c r="D1774" s="18" t="s">
        <v>3205</v>
      </c>
      <c r="E1774" s="9" t="s">
        <v>3973</v>
      </c>
      <c r="F1774" s="9" t="s">
        <v>8</v>
      </c>
      <c r="G1774" s="32">
        <v>140</v>
      </c>
      <c r="H1774" s="10">
        <v>0.11</v>
      </c>
      <c r="I1774" s="77">
        <f t="shared" si="47"/>
        <v>124.60000000000001</v>
      </c>
    </row>
    <row r="1775" spans="1:9" x14ac:dyDescent="0.25">
      <c r="A1775" s="9" t="s">
        <v>59</v>
      </c>
      <c r="B1775" s="18" t="s">
        <v>3385</v>
      </c>
      <c r="C1775" s="9" t="s">
        <v>9</v>
      </c>
      <c r="D1775" s="18" t="s">
        <v>3205</v>
      </c>
      <c r="E1775" s="9" t="s">
        <v>3974</v>
      </c>
      <c r="F1775" s="9" t="s">
        <v>8</v>
      </c>
      <c r="G1775" s="32">
        <v>140</v>
      </c>
      <c r="H1775" s="10">
        <v>0.11</v>
      </c>
      <c r="I1775" s="77">
        <f t="shared" si="47"/>
        <v>124.60000000000001</v>
      </c>
    </row>
    <row r="1776" spans="1:9" x14ac:dyDescent="0.25">
      <c r="A1776" s="9" t="s">
        <v>59</v>
      </c>
      <c r="B1776" s="18" t="s">
        <v>3386</v>
      </c>
      <c r="C1776" s="9" t="s">
        <v>9</v>
      </c>
      <c r="D1776" s="18" t="s">
        <v>3205</v>
      </c>
      <c r="E1776" s="9" t="s">
        <v>3975</v>
      </c>
      <c r="F1776" s="9" t="s">
        <v>8</v>
      </c>
      <c r="G1776" s="32">
        <v>555</v>
      </c>
      <c r="H1776" s="10">
        <v>0.11</v>
      </c>
      <c r="I1776" s="77">
        <f t="shared" si="47"/>
        <v>493.95</v>
      </c>
    </row>
    <row r="1777" spans="1:9" x14ac:dyDescent="0.25">
      <c r="A1777" s="9" t="s">
        <v>59</v>
      </c>
      <c r="B1777" s="18" t="s">
        <v>3387</v>
      </c>
      <c r="C1777" s="9" t="s">
        <v>9</v>
      </c>
      <c r="D1777" s="18" t="s">
        <v>3205</v>
      </c>
      <c r="E1777" s="9" t="s">
        <v>3976</v>
      </c>
      <c r="F1777" s="9" t="s">
        <v>8</v>
      </c>
      <c r="G1777" s="32">
        <v>173</v>
      </c>
      <c r="H1777" s="10">
        <v>0.11</v>
      </c>
      <c r="I1777" s="77">
        <f t="shared" si="47"/>
        <v>153.97</v>
      </c>
    </row>
    <row r="1778" spans="1:9" x14ac:dyDescent="0.25">
      <c r="A1778" s="9" t="s">
        <v>59</v>
      </c>
      <c r="B1778" s="18" t="s">
        <v>3388</v>
      </c>
      <c r="C1778" s="9" t="s">
        <v>9</v>
      </c>
      <c r="D1778" s="18" t="s">
        <v>3205</v>
      </c>
      <c r="E1778" s="9" t="s">
        <v>3977</v>
      </c>
      <c r="F1778" s="9" t="s">
        <v>8</v>
      </c>
      <c r="G1778" s="32">
        <v>395</v>
      </c>
      <c r="H1778" s="10">
        <v>0.11</v>
      </c>
      <c r="I1778" s="77">
        <f t="shared" si="47"/>
        <v>351.55</v>
      </c>
    </row>
    <row r="1779" spans="1:9" x14ac:dyDescent="0.25">
      <c r="A1779" s="9" t="s">
        <v>59</v>
      </c>
      <c r="B1779" s="18" t="s">
        <v>3389</v>
      </c>
      <c r="C1779" s="9" t="s">
        <v>9</v>
      </c>
      <c r="D1779" s="18" t="s">
        <v>3205</v>
      </c>
      <c r="E1779" s="9" t="s">
        <v>3978</v>
      </c>
      <c r="F1779" s="9" t="s">
        <v>8</v>
      </c>
      <c r="G1779" s="32">
        <v>1374</v>
      </c>
      <c r="H1779" s="10">
        <v>0.11</v>
      </c>
      <c r="I1779" s="77">
        <f t="shared" si="47"/>
        <v>1222.8600000000001</v>
      </c>
    </row>
    <row r="1780" spans="1:9" x14ac:dyDescent="0.25">
      <c r="A1780" s="9" t="s">
        <v>59</v>
      </c>
      <c r="B1780" s="18" t="s">
        <v>3390</v>
      </c>
      <c r="C1780" s="9" t="s">
        <v>9</v>
      </c>
      <c r="D1780" s="18" t="s">
        <v>3205</v>
      </c>
      <c r="E1780" s="9" t="s">
        <v>3979</v>
      </c>
      <c r="F1780" s="9" t="s">
        <v>8</v>
      </c>
      <c r="G1780" s="32">
        <v>944</v>
      </c>
      <c r="H1780" s="10">
        <v>0.11</v>
      </c>
      <c r="I1780" s="77">
        <f t="shared" si="47"/>
        <v>840.16</v>
      </c>
    </row>
    <row r="1781" spans="1:9" x14ac:dyDescent="0.25">
      <c r="A1781" s="9" t="s">
        <v>59</v>
      </c>
      <c r="B1781" s="18" t="s">
        <v>3391</v>
      </c>
      <c r="C1781" s="9" t="s">
        <v>9</v>
      </c>
      <c r="D1781" s="18" t="s">
        <v>3205</v>
      </c>
      <c r="E1781" s="9" t="s">
        <v>3980</v>
      </c>
      <c r="F1781" s="9" t="s">
        <v>8</v>
      </c>
      <c r="G1781" s="32">
        <v>1898</v>
      </c>
      <c r="H1781" s="10">
        <v>0.11</v>
      </c>
      <c r="I1781" s="77">
        <f t="shared" si="47"/>
        <v>1689.22</v>
      </c>
    </row>
    <row r="1782" spans="1:9" x14ac:dyDescent="0.25">
      <c r="A1782" s="9" t="s">
        <v>59</v>
      </c>
      <c r="B1782" s="18" t="s">
        <v>3392</v>
      </c>
      <c r="C1782" s="9" t="s">
        <v>9</v>
      </c>
      <c r="D1782" s="18" t="s">
        <v>3205</v>
      </c>
      <c r="E1782" s="9" t="s">
        <v>3981</v>
      </c>
      <c r="F1782" s="9" t="s">
        <v>8</v>
      </c>
      <c r="G1782" s="32">
        <v>971</v>
      </c>
      <c r="H1782" s="10">
        <v>0.11</v>
      </c>
      <c r="I1782" s="77">
        <f t="shared" si="47"/>
        <v>864.19</v>
      </c>
    </row>
    <row r="1783" spans="1:9" x14ac:dyDescent="0.25">
      <c r="A1783" s="9" t="s">
        <v>59</v>
      </c>
      <c r="B1783" s="18" t="s">
        <v>3393</v>
      </c>
      <c r="C1783" s="9" t="s">
        <v>9</v>
      </c>
      <c r="D1783" s="18" t="s">
        <v>3205</v>
      </c>
      <c r="E1783" s="9" t="s">
        <v>3982</v>
      </c>
      <c r="F1783" s="9" t="s">
        <v>8</v>
      </c>
      <c r="G1783" s="32">
        <v>1024</v>
      </c>
      <c r="H1783" s="10">
        <v>0.11</v>
      </c>
      <c r="I1783" s="77">
        <f t="shared" si="47"/>
        <v>911.36</v>
      </c>
    </row>
    <row r="1784" spans="1:9" x14ac:dyDescent="0.25">
      <c r="A1784" s="9" t="s">
        <v>59</v>
      </c>
      <c r="B1784" s="18" t="s">
        <v>3394</v>
      </c>
      <c r="C1784" s="9" t="s">
        <v>9</v>
      </c>
      <c r="D1784" s="18" t="s">
        <v>3205</v>
      </c>
      <c r="E1784" s="9" t="s">
        <v>3983</v>
      </c>
      <c r="F1784" s="9" t="s">
        <v>8</v>
      </c>
      <c r="G1784" s="32">
        <v>1129</v>
      </c>
      <c r="H1784" s="10">
        <v>0.11</v>
      </c>
      <c r="I1784" s="77">
        <f t="shared" si="47"/>
        <v>1004.8100000000001</v>
      </c>
    </row>
    <row r="1785" spans="1:9" x14ac:dyDescent="0.25">
      <c r="A1785" s="9" t="s">
        <v>59</v>
      </c>
      <c r="B1785" s="18" t="s">
        <v>3395</v>
      </c>
      <c r="C1785" s="9" t="s">
        <v>9</v>
      </c>
      <c r="D1785" s="18" t="s">
        <v>3205</v>
      </c>
      <c r="E1785" s="9" t="s">
        <v>3984</v>
      </c>
      <c r="F1785" s="9" t="s">
        <v>8</v>
      </c>
      <c r="G1785" s="32">
        <v>511</v>
      </c>
      <c r="H1785" s="10">
        <v>0.11</v>
      </c>
      <c r="I1785" s="77">
        <f t="shared" si="47"/>
        <v>454.79</v>
      </c>
    </row>
    <row r="1786" spans="1:9" x14ac:dyDescent="0.25">
      <c r="A1786" s="9" t="s">
        <v>59</v>
      </c>
      <c r="B1786" s="18" t="s">
        <v>3396</v>
      </c>
      <c r="C1786" s="9" t="s">
        <v>9</v>
      </c>
      <c r="D1786" s="18" t="s">
        <v>3205</v>
      </c>
      <c r="E1786" s="9" t="s">
        <v>3985</v>
      </c>
      <c r="F1786" s="9" t="s">
        <v>8</v>
      </c>
      <c r="G1786" s="32">
        <v>570</v>
      </c>
      <c r="H1786" s="10">
        <v>0.11</v>
      </c>
      <c r="I1786" s="77">
        <f t="shared" si="47"/>
        <v>507.3</v>
      </c>
    </row>
    <row r="1787" spans="1:9" x14ac:dyDescent="0.25">
      <c r="A1787" s="9" t="s">
        <v>59</v>
      </c>
      <c r="B1787" s="18" t="s">
        <v>3397</v>
      </c>
      <c r="C1787" s="9" t="s">
        <v>9</v>
      </c>
      <c r="D1787" s="18" t="s">
        <v>3205</v>
      </c>
      <c r="E1787" s="9" t="s">
        <v>3986</v>
      </c>
      <c r="F1787" s="9" t="s">
        <v>8</v>
      </c>
      <c r="G1787" s="32">
        <v>1080</v>
      </c>
      <c r="H1787" s="10">
        <v>0.11</v>
      </c>
      <c r="I1787" s="77">
        <f t="shared" si="47"/>
        <v>961.2</v>
      </c>
    </row>
    <row r="1788" spans="1:9" x14ac:dyDescent="0.25">
      <c r="A1788" s="9" t="s">
        <v>59</v>
      </c>
      <c r="B1788" s="18" t="s">
        <v>3398</v>
      </c>
      <c r="C1788" s="9" t="s">
        <v>9</v>
      </c>
      <c r="D1788" s="18" t="s">
        <v>3205</v>
      </c>
      <c r="E1788" s="9" t="s">
        <v>3987</v>
      </c>
      <c r="F1788" s="9" t="s">
        <v>8</v>
      </c>
      <c r="G1788" s="32">
        <v>1160</v>
      </c>
      <c r="H1788" s="10">
        <v>0.11</v>
      </c>
      <c r="I1788" s="77">
        <f t="shared" si="47"/>
        <v>1032.4000000000001</v>
      </c>
    </row>
    <row r="1789" spans="1:9" x14ac:dyDescent="0.25">
      <c r="A1789" s="9" t="s">
        <v>59</v>
      </c>
      <c r="B1789" s="18" t="s">
        <v>3399</v>
      </c>
      <c r="C1789" s="9" t="s">
        <v>9</v>
      </c>
      <c r="D1789" s="18" t="s">
        <v>3205</v>
      </c>
      <c r="E1789" s="9" t="s">
        <v>3988</v>
      </c>
      <c r="F1789" s="9" t="s">
        <v>8</v>
      </c>
      <c r="G1789" s="32">
        <v>1350</v>
      </c>
      <c r="H1789" s="10">
        <v>0.11</v>
      </c>
      <c r="I1789" s="77">
        <f t="shared" si="47"/>
        <v>1201.5</v>
      </c>
    </row>
    <row r="1790" spans="1:9" x14ac:dyDescent="0.25">
      <c r="A1790" s="9" t="s">
        <v>59</v>
      </c>
      <c r="B1790" s="18" t="s">
        <v>3400</v>
      </c>
      <c r="C1790" s="9" t="s">
        <v>9</v>
      </c>
      <c r="D1790" s="18" t="s">
        <v>3205</v>
      </c>
      <c r="E1790" s="9" t="s">
        <v>3989</v>
      </c>
      <c r="F1790" s="9" t="s">
        <v>8</v>
      </c>
      <c r="G1790" s="32">
        <v>950</v>
      </c>
      <c r="H1790" s="10">
        <v>0.11</v>
      </c>
      <c r="I1790" s="77">
        <f t="shared" si="47"/>
        <v>845.5</v>
      </c>
    </row>
    <row r="1791" spans="1:9" x14ac:dyDescent="0.25">
      <c r="A1791" s="9" t="s">
        <v>59</v>
      </c>
      <c r="B1791" s="18" t="s">
        <v>3401</v>
      </c>
      <c r="C1791" s="9" t="s">
        <v>9</v>
      </c>
      <c r="D1791" s="18" t="s">
        <v>3205</v>
      </c>
      <c r="E1791" s="9" t="s">
        <v>3990</v>
      </c>
      <c r="F1791" s="9" t="s">
        <v>8</v>
      </c>
      <c r="G1791" s="32">
        <v>1400</v>
      </c>
      <c r="H1791" s="10">
        <v>0.11</v>
      </c>
      <c r="I1791" s="77">
        <f t="shared" si="47"/>
        <v>1246</v>
      </c>
    </row>
    <row r="1792" spans="1:9" x14ac:dyDescent="0.25">
      <c r="A1792" s="9" t="s">
        <v>59</v>
      </c>
      <c r="B1792" s="18" t="s">
        <v>3402</v>
      </c>
      <c r="C1792" s="9" t="s">
        <v>9</v>
      </c>
      <c r="D1792" s="18" t="s">
        <v>3205</v>
      </c>
      <c r="E1792" s="9" t="s">
        <v>3991</v>
      </c>
      <c r="F1792" s="9" t="s">
        <v>8</v>
      </c>
      <c r="G1792" s="32">
        <v>1700</v>
      </c>
      <c r="H1792" s="10">
        <v>0.11</v>
      </c>
      <c r="I1792" s="77">
        <f t="shared" si="47"/>
        <v>1513</v>
      </c>
    </row>
    <row r="1793" spans="1:9" x14ac:dyDescent="0.25">
      <c r="A1793" s="9" t="s">
        <v>59</v>
      </c>
      <c r="B1793" s="18" t="s">
        <v>3403</v>
      </c>
      <c r="C1793" s="9" t="s">
        <v>9</v>
      </c>
      <c r="D1793" s="18" t="s">
        <v>3205</v>
      </c>
      <c r="E1793" s="9" t="s">
        <v>3992</v>
      </c>
      <c r="F1793" s="9" t="s">
        <v>8</v>
      </c>
      <c r="G1793" s="32">
        <v>995</v>
      </c>
      <c r="H1793" s="10">
        <v>0.11</v>
      </c>
      <c r="I1793" s="77">
        <f t="shared" si="47"/>
        <v>885.55000000000007</v>
      </c>
    </row>
    <row r="1794" spans="1:9" x14ac:dyDescent="0.25">
      <c r="A1794" s="9" t="s">
        <v>59</v>
      </c>
      <c r="B1794" s="18" t="s">
        <v>3404</v>
      </c>
      <c r="C1794" s="9" t="s">
        <v>9</v>
      </c>
      <c r="D1794" s="18" t="s">
        <v>3205</v>
      </c>
      <c r="E1794" s="9" t="s">
        <v>3993</v>
      </c>
      <c r="F1794" s="9" t="s">
        <v>8</v>
      </c>
      <c r="G1794" s="32">
        <v>920</v>
      </c>
      <c r="H1794" s="10">
        <v>0.11</v>
      </c>
      <c r="I1794" s="77">
        <f t="shared" si="47"/>
        <v>818.80000000000007</v>
      </c>
    </row>
    <row r="1795" spans="1:9" x14ac:dyDescent="0.25">
      <c r="A1795" s="9" t="s">
        <v>59</v>
      </c>
      <c r="B1795" s="18" t="s">
        <v>3405</v>
      </c>
      <c r="C1795" s="9" t="s">
        <v>9</v>
      </c>
      <c r="D1795" s="18" t="s">
        <v>3205</v>
      </c>
      <c r="E1795" s="9" t="s">
        <v>3994</v>
      </c>
      <c r="F1795" s="9" t="s">
        <v>8</v>
      </c>
      <c r="G1795" s="32">
        <v>100</v>
      </c>
      <c r="H1795" s="10">
        <v>0.11</v>
      </c>
      <c r="I1795" s="77">
        <f t="shared" si="47"/>
        <v>89</v>
      </c>
    </row>
    <row r="1796" spans="1:9" x14ac:dyDescent="0.25">
      <c r="A1796" s="9" t="s">
        <v>59</v>
      </c>
      <c r="B1796" s="18" t="s">
        <v>3406</v>
      </c>
      <c r="C1796" s="9" t="s">
        <v>9</v>
      </c>
      <c r="D1796" s="18" t="s">
        <v>3205</v>
      </c>
      <c r="E1796" s="9" t="s">
        <v>3995</v>
      </c>
      <c r="F1796" s="9" t="s">
        <v>8</v>
      </c>
      <c r="G1796" s="32">
        <v>1555</v>
      </c>
      <c r="H1796" s="10">
        <v>0.11</v>
      </c>
      <c r="I1796" s="77">
        <f t="shared" si="47"/>
        <v>1383.95</v>
      </c>
    </row>
    <row r="1797" spans="1:9" x14ac:dyDescent="0.25">
      <c r="A1797" s="9" t="s">
        <v>59</v>
      </c>
      <c r="B1797" s="18" t="s">
        <v>3407</v>
      </c>
      <c r="C1797" s="9" t="s">
        <v>9</v>
      </c>
      <c r="D1797" s="18" t="s">
        <v>3205</v>
      </c>
      <c r="E1797" s="9" t="s">
        <v>3996</v>
      </c>
      <c r="F1797" s="9" t="s">
        <v>8</v>
      </c>
      <c r="G1797" s="32">
        <v>36850</v>
      </c>
      <c r="H1797" s="10">
        <v>0.11</v>
      </c>
      <c r="I1797" s="77">
        <f t="shared" si="47"/>
        <v>32796.5</v>
      </c>
    </row>
    <row r="1798" spans="1:9" x14ac:dyDescent="0.25">
      <c r="A1798" s="9" t="s">
        <v>59</v>
      </c>
      <c r="B1798" s="18" t="s">
        <v>3408</v>
      </c>
      <c r="C1798" s="9" t="s">
        <v>9</v>
      </c>
      <c r="D1798" s="18" t="s">
        <v>3205</v>
      </c>
      <c r="E1798" s="9" t="s">
        <v>3997</v>
      </c>
      <c r="F1798" s="9" t="s">
        <v>8</v>
      </c>
      <c r="G1798" s="32">
        <v>35000</v>
      </c>
      <c r="H1798" s="10">
        <v>0.11</v>
      </c>
      <c r="I1798" s="77">
        <f t="shared" si="47"/>
        <v>31150</v>
      </c>
    </row>
    <row r="1799" spans="1:9" x14ac:dyDescent="0.25">
      <c r="A1799" s="9" t="s">
        <v>59</v>
      </c>
      <c r="B1799" s="18" t="s">
        <v>3409</v>
      </c>
      <c r="C1799" s="9" t="s">
        <v>9</v>
      </c>
      <c r="D1799" s="18" t="s">
        <v>3205</v>
      </c>
      <c r="E1799" s="9" t="s">
        <v>3998</v>
      </c>
      <c r="F1799" s="9" t="s">
        <v>8</v>
      </c>
      <c r="G1799" s="32">
        <v>38100</v>
      </c>
      <c r="H1799" s="10">
        <v>0.11</v>
      </c>
      <c r="I1799" s="77">
        <f t="shared" si="47"/>
        <v>33909</v>
      </c>
    </row>
    <row r="1800" spans="1:9" x14ac:dyDescent="0.25">
      <c r="A1800" s="9" t="s">
        <v>59</v>
      </c>
      <c r="B1800" s="18" t="s">
        <v>3410</v>
      </c>
      <c r="C1800" s="9" t="s">
        <v>9</v>
      </c>
      <c r="D1800" s="18" t="s">
        <v>3205</v>
      </c>
      <c r="E1800" s="9" t="s">
        <v>3999</v>
      </c>
      <c r="F1800" s="9" t="s">
        <v>8</v>
      </c>
      <c r="G1800" s="32">
        <v>27460.66</v>
      </c>
      <c r="H1800" s="10">
        <v>0.11</v>
      </c>
      <c r="I1800" s="77">
        <f t="shared" si="47"/>
        <v>24439.987400000002</v>
      </c>
    </row>
    <row r="1801" spans="1:9" x14ac:dyDescent="0.25">
      <c r="A1801" s="9" t="s">
        <v>59</v>
      </c>
      <c r="B1801" s="18" t="s">
        <v>3411</v>
      </c>
      <c r="C1801" s="9" t="s">
        <v>9</v>
      </c>
      <c r="D1801" s="18" t="s">
        <v>3205</v>
      </c>
      <c r="E1801" s="9" t="s">
        <v>4000</v>
      </c>
      <c r="F1801" s="9" t="s">
        <v>8</v>
      </c>
      <c r="G1801" s="32">
        <v>29359</v>
      </c>
      <c r="H1801" s="10">
        <v>0.11</v>
      </c>
      <c r="I1801" s="77">
        <f t="shared" si="47"/>
        <v>26129.510000000002</v>
      </c>
    </row>
    <row r="1802" spans="1:9" ht="45" x14ac:dyDescent="0.25">
      <c r="A1802" s="9" t="s">
        <v>59</v>
      </c>
      <c r="B1802" s="18" t="s">
        <v>3412</v>
      </c>
      <c r="C1802" s="9" t="s">
        <v>9</v>
      </c>
      <c r="D1802" s="18" t="s">
        <v>3205</v>
      </c>
      <c r="E1802" s="9" t="s">
        <v>4001</v>
      </c>
      <c r="F1802" s="9" t="s">
        <v>8</v>
      </c>
      <c r="G1802" s="32">
        <v>27500</v>
      </c>
      <c r="H1802" s="10">
        <v>0.11</v>
      </c>
      <c r="I1802" s="77">
        <f t="shared" si="47"/>
        <v>24475</v>
      </c>
    </row>
    <row r="1803" spans="1:9" x14ac:dyDescent="0.25">
      <c r="A1803" s="9" t="s">
        <v>59</v>
      </c>
      <c r="B1803" s="18" t="s">
        <v>3413</v>
      </c>
      <c r="C1803" s="9" t="s">
        <v>9</v>
      </c>
      <c r="D1803" s="18" t="s">
        <v>3205</v>
      </c>
      <c r="E1803" s="9" t="s">
        <v>4002</v>
      </c>
      <c r="F1803" s="9" t="s">
        <v>8</v>
      </c>
      <c r="G1803" s="32">
        <v>30750</v>
      </c>
      <c r="H1803" s="10">
        <v>0.11</v>
      </c>
      <c r="I1803" s="77">
        <f t="shared" si="47"/>
        <v>27367.5</v>
      </c>
    </row>
    <row r="1804" spans="1:9" x14ac:dyDescent="0.25">
      <c r="A1804" s="9" t="s">
        <v>59</v>
      </c>
      <c r="B1804" s="18" t="s">
        <v>3414</v>
      </c>
      <c r="C1804" s="9" t="s">
        <v>9</v>
      </c>
      <c r="D1804" s="18" t="s">
        <v>3205</v>
      </c>
      <c r="E1804" s="9" t="s">
        <v>4003</v>
      </c>
      <c r="F1804" s="9" t="s">
        <v>8</v>
      </c>
      <c r="G1804" s="32">
        <v>38650</v>
      </c>
      <c r="H1804" s="10">
        <v>0.11</v>
      </c>
      <c r="I1804" s="77">
        <f t="shared" si="47"/>
        <v>34398.5</v>
      </c>
    </row>
    <row r="1805" spans="1:9" x14ac:dyDescent="0.25">
      <c r="A1805" s="9" t="s">
        <v>59</v>
      </c>
      <c r="B1805" s="18" t="s">
        <v>3415</v>
      </c>
      <c r="C1805" s="9" t="s">
        <v>9</v>
      </c>
      <c r="D1805" s="18" t="s">
        <v>3205</v>
      </c>
      <c r="E1805" s="9" t="s">
        <v>4004</v>
      </c>
      <c r="F1805" s="9" t="s">
        <v>8</v>
      </c>
      <c r="G1805" s="32">
        <v>36800</v>
      </c>
      <c r="H1805" s="10">
        <v>0.11</v>
      </c>
      <c r="I1805" s="77">
        <f t="shared" si="47"/>
        <v>32752</v>
      </c>
    </row>
    <row r="1806" spans="1:9" x14ac:dyDescent="0.25">
      <c r="A1806" s="9" t="s">
        <v>59</v>
      </c>
      <c r="B1806" s="18" t="s">
        <v>3416</v>
      </c>
      <c r="C1806" s="9" t="s">
        <v>9</v>
      </c>
      <c r="D1806" s="18" t="s">
        <v>3205</v>
      </c>
      <c r="E1806" s="9" t="s">
        <v>4005</v>
      </c>
      <c r="F1806" s="9" t="s">
        <v>8</v>
      </c>
      <c r="G1806" s="32">
        <v>54800</v>
      </c>
      <c r="H1806" s="10">
        <v>0.11</v>
      </c>
      <c r="I1806" s="77">
        <f t="shared" si="47"/>
        <v>48772</v>
      </c>
    </row>
    <row r="1807" spans="1:9" x14ac:dyDescent="0.25">
      <c r="A1807" s="9" t="s">
        <v>59</v>
      </c>
      <c r="B1807" s="18" t="s">
        <v>3417</v>
      </c>
      <c r="C1807" s="9" t="s">
        <v>9</v>
      </c>
      <c r="D1807" s="18" t="s">
        <v>3205</v>
      </c>
      <c r="E1807" s="9" t="s">
        <v>4006</v>
      </c>
      <c r="F1807" s="9" t="s">
        <v>8</v>
      </c>
      <c r="G1807" s="32">
        <v>57800</v>
      </c>
      <c r="H1807" s="10">
        <v>0.11</v>
      </c>
      <c r="I1807" s="77">
        <f t="shared" si="47"/>
        <v>51442</v>
      </c>
    </row>
    <row r="1808" spans="1:9" x14ac:dyDescent="0.25">
      <c r="A1808" s="9" t="s">
        <v>59</v>
      </c>
      <c r="B1808" s="18" t="s">
        <v>3418</v>
      </c>
      <c r="C1808" s="9" t="s">
        <v>9</v>
      </c>
      <c r="D1808" s="18" t="s">
        <v>3205</v>
      </c>
      <c r="E1808" s="9" t="s">
        <v>4007</v>
      </c>
      <c r="F1808" s="9" t="s">
        <v>8</v>
      </c>
      <c r="G1808" s="32">
        <v>93420</v>
      </c>
      <c r="H1808" s="10">
        <v>0.11</v>
      </c>
      <c r="I1808" s="77">
        <f t="shared" si="47"/>
        <v>83143.8</v>
      </c>
    </row>
    <row r="1809" spans="1:9" x14ac:dyDescent="0.25">
      <c r="A1809" s="9" t="s">
        <v>59</v>
      </c>
      <c r="B1809" s="18" t="s">
        <v>3419</v>
      </c>
      <c r="C1809" s="9" t="s">
        <v>9</v>
      </c>
      <c r="D1809" s="18" t="s">
        <v>3205</v>
      </c>
      <c r="E1809" s="9" t="s">
        <v>4008</v>
      </c>
      <c r="F1809" s="9" t="s">
        <v>8</v>
      </c>
      <c r="G1809" s="32">
        <v>91170</v>
      </c>
      <c r="H1809" s="10">
        <v>0.11</v>
      </c>
      <c r="I1809" s="77">
        <f t="shared" si="47"/>
        <v>81141.3</v>
      </c>
    </row>
    <row r="1810" spans="1:9" x14ac:dyDescent="0.25">
      <c r="A1810" s="9" t="s">
        <v>59</v>
      </c>
      <c r="B1810" s="18" t="s">
        <v>3420</v>
      </c>
      <c r="C1810" s="9" t="s">
        <v>9</v>
      </c>
      <c r="D1810" s="18" t="s">
        <v>3205</v>
      </c>
      <c r="E1810" s="9" t="s">
        <v>4009</v>
      </c>
      <c r="F1810" s="9" t="s">
        <v>8</v>
      </c>
      <c r="G1810" s="32">
        <v>93420</v>
      </c>
      <c r="H1810" s="10">
        <v>0.11</v>
      </c>
      <c r="I1810" s="77">
        <f t="shared" si="47"/>
        <v>83143.8</v>
      </c>
    </row>
    <row r="1811" spans="1:9" x14ac:dyDescent="0.25">
      <c r="A1811" s="9" t="s">
        <v>59</v>
      </c>
      <c r="B1811" s="18" t="s">
        <v>3421</v>
      </c>
      <c r="C1811" s="9" t="s">
        <v>9</v>
      </c>
      <c r="D1811" s="18" t="s">
        <v>3205</v>
      </c>
      <c r="E1811" s="9" t="s">
        <v>4010</v>
      </c>
      <c r="F1811" s="9" t="s">
        <v>8</v>
      </c>
      <c r="G1811" s="32">
        <v>73500</v>
      </c>
      <c r="H1811" s="10">
        <v>0.11</v>
      </c>
      <c r="I1811" s="77">
        <f t="shared" si="47"/>
        <v>65415</v>
      </c>
    </row>
    <row r="1812" spans="1:9" ht="75" x14ac:dyDescent="0.25">
      <c r="A1812" s="9" t="s">
        <v>59</v>
      </c>
      <c r="B1812" s="18" t="s">
        <v>3422</v>
      </c>
      <c r="C1812" s="9" t="s">
        <v>9</v>
      </c>
      <c r="D1812" s="18" t="s">
        <v>3205</v>
      </c>
      <c r="E1812" s="9" t="s">
        <v>4011</v>
      </c>
      <c r="F1812" s="9" t="s">
        <v>8</v>
      </c>
      <c r="G1812" s="32">
        <v>77000</v>
      </c>
      <c r="H1812" s="10">
        <v>0.11</v>
      </c>
      <c r="I1812" s="77">
        <f t="shared" si="47"/>
        <v>68530</v>
      </c>
    </row>
    <row r="1813" spans="1:9" x14ac:dyDescent="0.25">
      <c r="A1813" s="9" t="s">
        <v>59</v>
      </c>
      <c r="B1813" s="18" t="s">
        <v>3423</v>
      </c>
      <c r="C1813" s="9" t="s">
        <v>9</v>
      </c>
      <c r="D1813" s="18" t="s">
        <v>3205</v>
      </c>
      <c r="E1813" s="9" t="s">
        <v>4012</v>
      </c>
      <c r="F1813" s="9" t="s">
        <v>8</v>
      </c>
      <c r="G1813" s="32">
        <v>69430</v>
      </c>
      <c r="H1813" s="10">
        <v>0.11</v>
      </c>
      <c r="I1813" s="77">
        <f t="shared" si="47"/>
        <v>61792.700000000004</v>
      </c>
    </row>
    <row r="1814" spans="1:9" x14ac:dyDescent="0.25">
      <c r="A1814" s="9" t="s">
        <v>59</v>
      </c>
      <c r="B1814" s="18" t="s">
        <v>3424</v>
      </c>
      <c r="C1814" s="9" t="s">
        <v>9</v>
      </c>
      <c r="D1814" s="18" t="s">
        <v>3205</v>
      </c>
      <c r="E1814" s="9" t="s">
        <v>4013</v>
      </c>
      <c r="F1814" s="9" t="s">
        <v>8</v>
      </c>
      <c r="G1814" s="32">
        <v>36900</v>
      </c>
      <c r="H1814" s="10">
        <v>0.11</v>
      </c>
      <c r="I1814" s="77">
        <f t="shared" si="47"/>
        <v>32841</v>
      </c>
    </row>
    <row r="1815" spans="1:9" x14ac:dyDescent="0.25">
      <c r="A1815" s="9" t="s">
        <v>59</v>
      </c>
      <c r="B1815" s="18" t="s">
        <v>3425</v>
      </c>
      <c r="C1815" s="9" t="s">
        <v>9</v>
      </c>
      <c r="D1815" s="18" t="s">
        <v>3205</v>
      </c>
      <c r="E1815" s="9" t="s">
        <v>4014</v>
      </c>
      <c r="F1815" s="9" t="s">
        <v>8</v>
      </c>
      <c r="G1815" s="32">
        <v>41200</v>
      </c>
      <c r="H1815" s="10">
        <v>0.11</v>
      </c>
      <c r="I1815" s="77">
        <f t="shared" si="47"/>
        <v>36668</v>
      </c>
    </row>
    <row r="1816" spans="1:9" x14ac:dyDescent="0.25">
      <c r="A1816" s="9" t="s">
        <v>59</v>
      </c>
      <c r="B1816" s="18" t="s">
        <v>3426</v>
      </c>
      <c r="C1816" s="9" t="s">
        <v>9</v>
      </c>
      <c r="D1816" s="18" t="s">
        <v>3205</v>
      </c>
      <c r="E1816" s="9" t="s">
        <v>4015</v>
      </c>
      <c r="F1816" s="9" t="s">
        <v>8</v>
      </c>
      <c r="G1816" s="32">
        <v>20400</v>
      </c>
      <c r="H1816" s="10">
        <v>0.11</v>
      </c>
      <c r="I1816" s="77">
        <f t="shared" ref="I1816:I1879" si="48">(G1816)*(1-0.11)</f>
        <v>18156</v>
      </c>
    </row>
    <row r="1817" spans="1:9" x14ac:dyDescent="0.25">
      <c r="A1817" s="9" t="s">
        <v>59</v>
      </c>
      <c r="B1817" s="18" t="s">
        <v>3427</v>
      </c>
      <c r="C1817" s="9" t="s">
        <v>9</v>
      </c>
      <c r="D1817" s="18" t="s">
        <v>3205</v>
      </c>
      <c r="E1817" s="9" t="s">
        <v>4016</v>
      </c>
      <c r="F1817" s="9" t="s">
        <v>8</v>
      </c>
      <c r="G1817" s="32">
        <v>22600</v>
      </c>
      <c r="H1817" s="10">
        <v>0.11</v>
      </c>
      <c r="I1817" s="77">
        <f t="shared" si="48"/>
        <v>20114</v>
      </c>
    </row>
    <row r="1818" spans="1:9" x14ac:dyDescent="0.25">
      <c r="A1818" s="9" t="s">
        <v>59</v>
      </c>
      <c r="B1818" s="18" t="s">
        <v>3428</v>
      </c>
      <c r="C1818" s="9" t="s">
        <v>9</v>
      </c>
      <c r="D1818" s="18" t="s">
        <v>3205</v>
      </c>
      <c r="E1818" s="9" t="s">
        <v>4017</v>
      </c>
      <c r="F1818" s="9" t="s">
        <v>8</v>
      </c>
      <c r="G1818" s="32">
        <v>20700</v>
      </c>
      <c r="H1818" s="10">
        <v>0.11</v>
      </c>
      <c r="I1818" s="77">
        <f t="shared" si="48"/>
        <v>18423</v>
      </c>
    </row>
    <row r="1819" spans="1:9" x14ac:dyDescent="0.25">
      <c r="A1819" s="9" t="s">
        <v>59</v>
      </c>
      <c r="B1819" s="18" t="s">
        <v>3429</v>
      </c>
      <c r="C1819" s="9" t="s">
        <v>9</v>
      </c>
      <c r="D1819" s="18" t="s">
        <v>3205</v>
      </c>
      <c r="E1819" s="9" t="s">
        <v>4018</v>
      </c>
      <c r="F1819" s="9" t="s">
        <v>8</v>
      </c>
      <c r="G1819" s="32">
        <v>42900</v>
      </c>
      <c r="H1819" s="10">
        <v>0.11</v>
      </c>
      <c r="I1819" s="77">
        <f t="shared" si="48"/>
        <v>38181</v>
      </c>
    </row>
    <row r="1820" spans="1:9" x14ac:dyDescent="0.25">
      <c r="A1820" s="9" t="s">
        <v>59</v>
      </c>
      <c r="B1820" s="18" t="s">
        <v>3430</v>
      </c>
      <c r="C1820" s="9" t="s">
        <v>9</v>
      </c>
      <c r="D1820" s="18" t="s">
        <v>3205</v>
      </c>
      <c r="E1820" s="9" t="s">
        <v>4019</v>
      </c>
      <c r="F1820" s="9" t="s">
        <v>8</v>
      </c>
      <c r="G1820" s="32">
        <v>40500</v>
      </c>
      <c r="H1820" s="10">
        <v>0.11</v>
      </c>
      <c r="I1820" s="77">
        <f t="shared" si="48"/>
        <v>36045</v>
      </c>
    </row>
    <row r="1821" spans="1:9" x14ac:dyDescent="0.25">
      <c r="A1821" s="9" t="s">
        <v>59</v>
      </c>
      <c r="B1821" s="18" t="s">
        <v>3431</v>
      </c>
      <c r="C1821" s="9" t="s">
        <v>9</v>
      </c>
      <c r="D1821" s="18" t="s">
        <v>3205</v>
      </c>
      <c r="E1821" s="9" t="s">
        <v>4020</v>
      </c>
      <c r="F1821" s="9" t="s">
        <v>8</v>
      </c>
      <c r="G1821" s="32">
        <v>42900</v>
      </c>
      <c r="H1821" s="10">
        <v>0.11</v>
      </c>
      <c r="I1821" s="77">
        <f t="shared" si="48"/>
        <v>38181</v>
      </c>
    </row>
    <row r="1822" spans="1:9" x14ac:dyDescent="0.25">
      <c r="A1822" s="9" t="s">
        <v>59</v>
      </c>
      <c r="B1822" s="18" t="s">
        <v>3432</v>
      </c>
      <c r="C1822" s="9" t="s">
        <v>9</v>
      </c>
      <c r="D1822" s="18" t="s">
        <v>3205</v>
      </c>
      <c r="E1822" s="9" t="s">
        <v>4021</v>
      </c>
      <c r="F1822" s="9" t="s">
        <v>8</v>
      </c>
      <c r="G1822" s="32">
        <v>90920</v>
      </c>
      <c r="H1822" s="10">
        <v>0.11</v>
      </c>
      <c r="I1822" s="77">
        <f t="shared" si="48"/>
        <v>80918.8</v>
      </c>
    </row>
    <row r="1823" spans="1:9" x14ac:dyDescent="0.25">
      <c r="A1823" s="9" t="s">
        <v>59</v>
      </c>
      <c r="B1823" s="18" t="s">
        <v>3433</v>
      </c>
      <c r="C1823" s="9" t="s">
        <v>9</v>
      </c>
      <c r="D1823" s="18" t="s">
        <v>3205</v>
      </c>
      <c r="E1823" s="9" t="s">
        <v>4022</v>
      </c>
      <c r="F1823" s="9" t="s">
        <v>8</v>
      </c>
      <c r="G1823" s="32">
        <v>96010</v>
      </c>
      <c r="H1823" s="10">
        <v>0.11</v>
      </c>
      <c r="I1823" s="77">
        <f t="shared" si="48"/>
        <v>85448.9</v>
      </c>
    </row>
    <row r="1824" spans="1:9" x14ac:dyDescent="0.25">
      <c r="A1824" s="9" t="s">
        <v>59</v>
      </c>
      <c r="B1824" s="18" t="s">
        <v>3434</v>
      </c>
      <c r="C1824" s="9" t="s">
        <v>9</v>
      </c>
      <c r="D1824" s="18" t="s">
        <v>3205</v>
      </c>
      <c r="E1824" s="9" t="s">
        <v>4023</v>
      </c>
      <c r="F1824" s="9" t="s">
        <v>8</v>
      </c>
      <c r="G1824" s="32">
        <v>250</v>
      </c>
      <c r="H1824" s="10">
        <v>0.11</v>
      </c>
      <c r="I1824" s="77">
        <f t="shared" si="48"/>
        <v>222.5</v>
      </c>
    </row>
    <row r="1825" spans="1:9" x14ac:dyDescent="0.25">
      <c r="A1825" s="9" t="s">
        <v>59</v>
      </c>
      <c r="B1825" s="18" t="s">
        <v>3435</v>
      </c>
      <c r="C1825" s="9" t="s">
        <v>9</v>
      </c>
      <c r="D1825" s="18" t="s">
        <v>3205</v>
      </c>
      <c r="E1825" s="9" t="s">
        <v>4024</v>
      </c>
      <c r="F1825" s="9" t="s">
        <v>8</v>
      </c>
      <c r="G1825" s="32">
        <v>250</v>
      </c>
      <c r="H1825" s="10">
        <v>0.11</v>
      </c>
      <c r="I1825" s="77">
        <f t="shared" si="48"/>
        <v>222.5</v>
      </c>
    </row>
    <row r="1826" spans="1:9" x14ac:dyDescent="0.25">
      <c r="A1826" s="9" t="s">
        <v>59</v>
      </c>
      <c r="B1826" s="18" t="s">
        <v>3436</v>
      </c>
      <c r="C1826" s="9" t="s">
        <v>9</v>
      </c>
      <c r="D1826" s="18" t="s">
        <v>3205</v>
      </c>
      <c r="E1826" s="9" t="s">
        <v>4025</v>
      </c>
      <c r="F1826" s="9" t="s">
        <v>8</v>
      </c>
      <c r="G1826" s="32">
        <v>15900</v>
      </c>
      <c r="H1826" s="10">
        <v>0.11</v>
      </c>
      <c r="I1826" s="77">
        <f t="shared" si="48"/>
        <v>14151</v>
      </c>
    </row>
    <row r="1827" spans="1:9" x14ac:dyDescent="0.25">
      <c r="A1827" s="9" t="s">
        <v>59</v>
      </c>
      <c r="B1827" s="18" t="s">
        <v>3437</v>
      </c>
      <c r="C1827" s="9" t="s">
        <v>9</v>
      </c>
      <c r="D1827" s="18" t="s">
        <v>3205</v>
      </c>
      <c r="E1827" s="9" t="s">
        <v>4026</v>
      </c>
      <c r="F1827" s="9" t="s">
        <v>8</v>
      </c>
      <c r="G1827" s="32">
        <v>647</v>
      </c>
      <c r="H1827" s="10">
        <v>0.11</v>
      </c>
      <c r="I1827" s="77">
        <f t="shared" si="48"/>
        <v>575.83000000000004</v>
      </c>
    </row>
    <row r="1828" spans="1:9" x14ac:dyDescent="0.25">
      <c r="A1828" s="9" t="s">
        <v>59</v>
      </c>
      <c r="B1828" s="18" t="s">
        <v>3438</v>
      </c>
      <c r="C1828" s="9" t="s">
        <v>9</v>
      </c>
      <c r="D1828" s="18" t="s">
        <v>3205</v>
      </c>
      <c r="E1828" s="9" t="s">
        <v>4027</v>
      </c>
      <c r="F1828" s="9" t="s">
        <v>8</v>
      </c>
      <c r="G1828" s="32">
        <v>880</v>
      </c>
      <c r="H1828" s="10">
        <v>0.11</v>
      </c>
      <c r="I1828" s="77">
        <f t="shared" si="48"/>
        <v>783.2</v>
      </c>
    </row>
    <row r="1829" spans="1:9" x14ac:dyDescent="0.25">
      <c r="A1829" s="9" t="s">
        <v>59</v>
      </c>
      <c r="B1829" s="18" t="s">
        <v>3439</v>
      </c>
      <c r="C1829" s="9" t="s">
        <v>9</v>
      </c>
      <c r="D1829" s="18" t="s">
        <v>3205</v>
      </c>
      <c r="E1829" s="9" t="s">
        <v>4028</v>
      </c>
      <c r="F1829" s="9" t="s">
        <v>8</v>
      </c>
      <c r="G1829" s="32">
        <v>334</v>
      </c>
      <c r="H1829" s="10">
        <v>0.11</v>
      </c>
      <c r="I1829" s="77">
        <f t="shared" si="48"/>
        <v>297.26</v>
      </c>
    </row>
    <row r="1830" spans="1:9" ht="30" x14ac:dyDescent="0.25">
      <c r="A1830" s="9" t="s">
        <v>59</v>
      </c>
      <c r="B1830" s="18" t="s">
        <v>3440</v>
      </c>
      <c r="C1830" s="9" t="s">
        <v>9</v>
      </c>
      <c r="D1830" s="18" t="s">
        <v>3205</v>
      </c>
      <c r="E1830" s="9" t="s">
        <v>4029</v>
      </c>
      <c r="F1830" s="9" t="s">
        <v>8</v>
      </c>
      <c r="G1830" s="32">
        <v>2532</v>
      </c>
      <c r="H1830" s="10">
        <v>0.11</v>
      </c>
      <c r="I1830" s="77">
        <f t="shared" si="48"/>
        <v>2253.48</v>
      </c>
    </row>
    <row r="1831" spans="1:9" ht="30" x14ac:dyDescent="0.25">
      <c r="A1831" s="9" t="s">
        <v>59</v>
      </c>
      <c r="B1831" s="18" t="s">
        <v>3441</v>
      </c>
      <c r="C1831" s="9" t="s">
        <v>9</v>
      </c>
      <c r="D1831" s="18" t="s">
        <v>3205</v>
      </c>
      <c r="E1831" s="9" t="s">
        <v>4030</v>
      </c>
      <c r="F1831" s="9" t="s">
        <v>8</v>
      </c>
      <c r="G1831" s="32">
        <v>2532</v>
      </c>
      <c r="H1831" s="10">
        <v>0.11</v>
      </c>
      <c r="I1831" s="77">
        <f t="shared" si="48"/>
        <v>2253.48</v>
      </c>
    </row>
    <row r="1832" spans="1:9" x14ac:dyDescent="0.25">
      <c r="A1832" s="9" t="s">
        <v>59</v>
      </c>
      <c r="B1832" s="18" t="s">
        <v>3442</v>
      </c>
      <c r="C1832" s="9" t="s">
        <v>9</v>
      </c>
      <c r="D1832" s="18" t="s">
        <v>3205</v>
      </c>
      <c r="E1832" s="9" t="s">
        <v>4031</v>
      </c>
      <c r="F1832" s="9" t="s">
        <v>8</v>
      </c>
      <c r="G1832" s="32">
        <v>187</v>
      </c>
      <c r="H1832" s="10">
        <v>0.11</v>
      </c>
      <c r="I1832" s="77">
        <f t="shared" si="48"/>
        <v>166.43</v>
      </c>
    </row>
    <row r="1833" spans="1:9" ht="30" x14ac:dyDescent="0.25">
      <c r="A1833" s="9" t="s">
        <v>59</v>
      </c>
      <c r="B1833" s="18" t="s">
        <v>3443</v>
      </c>
      <c r="C1833" s="9" t="s">
        <v>9</v>
      </c>
      <c r="D1833" s="18" t="s">
        <v>3205</v>
      </c>
      <c r="E1833" s="9" t="s">
        <v>4032</v>
      </c>
      <c r="F1833" s="9" t="s">
        <v>8</v>
      </c>
      <c r="G1833" s="32">
        <v>1431</v>
      </c>
      <c r="H1833" s="10">
        <v>0.11</v>
      </c>
      <c r="I1833" s="77">
        <f t="shared" si="48"/>
        <v>1273.5899999999999</v>
      </c>
    </row>
    <row r="1834" spans="1:9" ht="30" x14ac:dyDescent="0.25">
      <c r="A1834" s="9" t="s">
        <v>59</v>
      </c>
      <c r="B1834" s="18" t="s">
        <v>3444</v>
      </c>
      <c r="C1834" s="9" t="s">
        <v>9</v>
      </c>
      <c r="D1834" s="18" t="s">
        <v>3205</v>
      </c>
      <c r="E1834" s="9" t="s">
        <v>4033</v>
      </c>
      <c r="F1834" s="9" t="s">
        <v>8</v>
      </c>
      <c r="G1834" s="32">
        <v>1431</v>
      </c>
      <c r="H1834" s="10">
        <v>0.11</v>
      </c>
      <c r="I1834" s="77">
        <f t="shared" si="48"/>
        <v>1273.5899999999999</v>
      </c>
    </row>
    <row r="1835" spans="1:9" ht="30" x14ac:dyDescent="0.25">
      <c r="A1835" s="9" t="s">
        <v>59</v>
      </c>
      <c r="B1835" s="18" t="s">
        <v>3445</v>
      </c>
      <c r="C1835" s="9" t="s">
        <v>9</v>
      </c>
      <c r="D1835" s="18" t="s">
        <v>3205</v>
      </c>
      <c r="E1835" s="9" t="s">
        <v>4034</v>
      </c>
      <c r="F1835" s="9" t="s">
        <v>8</v>
      </c>
      <c r="G1835" s="32">
        <v>1431</v>
      </c>
      <c r="H1835" s="10">
        <v>0.11</v>
      </c>
      <c r="I1835" s="77">
        <f t="shared" si="48"/>
        <v>1273.5899999999999</v>
      </c>
    </row>
    <row r="1836" spans="1:9" ht="30" x14ac:dyDescent="0.25">
      <c r="A1836" s="9" t="s">
        <v>59</v>
      </c>
      <c r="B1836" s="18" t="s">
        <v>3446</v>
      </c>
      <c r="C1836" s="9" t="s">
        <v>9</v>
      </c>
      <c r="D1836" s="18" t="s">
        <v>3205</v>
      </c>
      <c r="E1836" s="9" t="s">
        <v>4035</v>
      </c>
      <c r="F1836" s="9" t="s">
        <v>8</v>
      </c>
      <c r="G1836" s="32">
        <v>1431</v>
      </c>
      <c r="H1836" s="10">
        <v>0.11</v>
      </c>
      <c r="I1836" s="77">
        <f t="shared" si="48"/>
        <v>1273.5899999999999</v>
      </c>
    </row>
    <row r="1837" spans="1:9" x14ac:dyDescent="0.25">
      <c r="A1837" s="9" t="s">
        <v>59</v>
      </c>
      <c r="B1837" s="18" t="s">
        <v>3447</v>
      </c>
      <c r="C1837" s="9" t="s">
        <v>9</v>
      </c>
      <c r="D1837" s="18" t="s">
        <v>3205</v>
      </c>
      <c r="E1837" s="9" t="s">
        <v>4036</v>
      </c>
      <c r="F1837" s="9" t="s">
        <v>8</v>
      </c>
      <c r="G1837" s="32">
        <v>968</v>
      </c>
      <c r="H1837" s="10">
        <v>0.11</v>
      </c>
      <c r="I1837" s="77">
        <f t="shared" si="48"/>
        <v>861.52</v>
      </c>
    </row>
    <row r="1838" spans="1:9" ht="30" x14ac:dyDescent="0.25">
      <c r="A1838" s="9" t="s">
        <v>59</v>
      </c>
      <c r="B1838" s="18" t="s">
        <v>3448</v>
      </c>
      <c r="C1838" s="9" t="s">
        <v>9</v>
      </c>
      <c r="D1838" s="18" t="s">
        <v>3205</v>
      </c>
      <c r="E1838" s="9" t="s">
        <v>4037</v>
      </c>
      <c r="F1838" s="9" t="s">
        <v>8</v>
      </c>
      <c r="G1838" s="32">
        <v>63</v>
      </c>
      <c r="H1838" s="10">
        <v>0.11</v>
      </c>
      <c r="I1838" s="77">
        <f t="shared" si="48"/>
        <v>56.07</v>
      </c>
    </row>
    <row r="1839" spans="1:9" x14ac:dyDescent="0.25">
      <c r="A1839" s="9" t="s">
        <v>59</v>
      </c>
      <c r="B1839" s="18" t="s">
        <v>3449</v>
      </c>
      <c r="C1839" s="9" t="s">
        <v>9</v>
      </c>
      <c r="D1839" s="18" t="s">
        <v>3205</v>
      </c>
      <c r="E1839" s="9" t="s">
        <v>4038</v>
      </c>
      <c r="F1839" s="9" t="s">
        <v>8</v>
      </c>
      <c r="G1839" s="32">
        <v>82</v>
      </c>
      <c r="H1839" s="10">
        <v>0.11</v>
      </c>
      <c r="I1839" s="77">
        <f t="shared" si="48"/>
        <v>72.98</v>
      </c>
    </row>
    <row r="1840" spans="1:9" x14ac:dyDescent="0.25">
      <c r="A1840" s="9" t="s">
        <v>59</v>
      </c>
      <c r="B1840" s="18" t="s">
        <v>3450</v>
      </c>
      <c r="C1840" s="9" t="s">
        <v>9</v>
      </c>
      <c r="D1840" s="18" t="s">
        <v>3205</v>
      </c>
      <c r="E1840" s="9" t="s">
        <v>4039</v>
      </c>
      <c r="F1840" s="9" t="s">
        <v>8</v>
      </c>
      <c r="G1840" s="32">
        <v>50</v>
      </c>
      <c r="H1840" s="10">
        <v>0.11</v>
      </c>
      <c r="I1840" s="77">
        <f t="shared" si="48"/>
        <v>44.5</v>
      </c>
    </row>
    <row r="1841" spans="1:9" x14ac:dyDescent="0.25">
      <c r="A1841" s="9" t="s">
        <v>59</v>
      </c>
      <c r="B1841" s="18" t="s">
        <v>3451</v>
      </c>
      <c r="C1841" s="9" t="s">
        <v>9</v>
      </c>
      <c r="D1841" s="18" t="s">
        <v>3205</v>
      </c>
      <c r="E1841" s="9" t="s">
        <v>4040</v>
      </c>
      <c r="F1841" s="9" t="s">
        <v>8</v>
      </c>
      <c r="G1841" s="32">
        <v>90</v>
      </c>
      <c r="H1841" s="10">
        <v>0.11</v>
      </c>
      <c r="I1841" s="77">
        <f t="shared" si="48"/>
        <v>80.099999999999994</v>
      </c>
    </row>
    <row r="1842" spans="1:9" ht="60" x14ac:dyDescent="0.25">
      <c r="A1842" s="9" t="s">
        <v>59</v>
      </c>
      <c r="B1842" s="18" t="s">
        <v>3452</v>
      </c>
      <c r="C1842" s="9" t="s">
        <v>9</v>
      </c>
      <c r="D1842" s="18" t="s">
        <v>3205</v>
      </c>
      <c r="E1842" s="9" t="s">
        <v>4041</v>
      </c>
      <c r="F1842" s="9" t="s">
        <v>8</v>
      </c>
      <c r="G1842" s="32">
        <v>40000</v>
      </c>
      <c r="H1842" s="10">
        <v>0.11</v>
      </c>
      <c r="I1842" s="77">
        <f t="shared" si="48"/>
        <v>35600</v>
      </c>
    </row>
    <row r="1843" spans="1:9" x14ac:dyDescent="0.25">
      <c r="A1843" s="9" t="s">
        <v>59</v>
      </c>
      <c r="B1843" s="18" t="s">
        <v>3453</v>
      </c>
      <c r="C1843" s="9" t="s">
        <v>9</v>
      </c>
      <c r="D1843" s="18" t="s">
        <v>3205</v>
      </c>
      <c r="E1843" s="9" t="s">
        <v>4042</v>
      </c>
      <c r="F1843" s="9" t="s">
        <v>8</v>
      </c>
      <c r="G1843" s="32">
        <v>28300</v>
      </c>
      <c r="H1843" s="10">
        <v>0.11</v>
      </c>
      <c r="I1843" s="77">
        <f t="shared" si="48"/>
        <v>25187</v>
      </c>
    </row>
    <row r="1844" spans="1:9" x14ac:dyDescent="0.25">
      <c r="A1844" s="9" t="s">
        <v>59</v>
      </c>
      <c r="B1844" s="18" t="s">
        <v>3454</v>
      </c>
      <c r="C1844" s="9" t="s">
        <v>9</v>
      </c>
      <c r="D1844" s="18" t="s">
        <v>3205</v>
      </c>
      <c r="E1844" s="9" t="s">
        <v>4043</v>
      </c>
      <c r="F1844" s="9" t="s">
        <v>8</v>
      </c>
      <c r="G1844" s="32">
        <v>28300</v>
      </c>
      <c r="H1844" s="10">
        <v>0.11</v>
      </c>
      <c r="I1844" s="77">
        <f t="shared" si="48"/>
        <v>25187</v>
      </c>
    </row>
    <row r="1845" spans="1:9" x14ac:dyDescent="0.25">
      <c r="A1845" s="9" t="s">
        <v>59</v>
      </c>
      <c r="B1845" s="18" t="s">
        <v>3455</v>
      </c>
      <c r="C1845" s="9" t="s">
        <v>9</v>
      </c>
      <c r="D1845" s="18" t="s">
        <v>3205</v>
      </c>
      <c r="E1845" s="9" t="s">
        <v>4044</v>
      </c>
      <c r="F1845" s="9" t="s">
        <v>8</v>
      </c>
      <c r="G1845" s="32">
        <v>12800</v>
      </c>
      <c r="H1845" s="10">
        <v>0.11</v>
      </c>
      <c r="I1845" s="77">
        <f t="shared" si="48"/>
        <v>11392</v>
      </c>
    </row>
    <row r="1846" spans="1:9" x14ac:dyDescent="0.25">
      <c r="A1846" s="9" t="s">
        <v>59</v>
      </c>
      <c r="B1846" s="18" t="s">
        <v>3456</v>
      </c>
      <c r="C1846" s="9" t="s">
        <v>9</v>
      </c>
      <c r="D1846" s="18" t="s">
        <v>3205</v>
      </c>
      <c r="E1846" s="9" t="s">
        <v>4045</v>
      </c>
      <c r="F1846" s="9" t="s">
        <v>8</v>
      </c>
      <c r="G1846" s="32">
        <v>18400</v>
      </c>
      <c r="H1846" s="10">
        <v>0.11</v>
      </c>
      <c r="I1846" s="77">
        <f t="shared" si="48"/>
        <v>16376</v>
      </c>
    </row>
    <row r="1847" spans="1:9" x14ac:dyDescent="0.25">
      <c r="A1847" s="9" t="s">
        <v>59</v>
      </c>
      <c r="B1847" s="18" t="s">
        <v>3457</v>
      </c>
      <c r="C1847" s="9" t="s">
        <v>9</v>
      </c>
      <c r="D1847" s="18" t="s">
        <v>3205</v>
      </c>
      <c r="E1847" s="9" t="s">
        <v>4046</v>
      </c>
      <c r="F1847" s="9" t="s">
        <v>8</v>
      </c>
      <c r="G1847" s="32">
        <v>16500</v>
      </c>
      <c r="H1847" s="10">
        <v>0.11</v>
      </c>
      <c r="I1847" s="77">
        <f t="shared" si="48"/>
        <v>14685</v>
      </c>
    </row>
    <row r="1848" spans="1:9" x14ac:dyDescent="0.25">
      <c r="A1848" s="9" t="s">
        <v>59</v>
      </c>
      <c r="B1848" s="18" t="s">
        <v>3458</v>
      </c>
      <c r="C1848" s="9" t="s">
        <v>9</v>
      </c>
      <c r="D1848" s="18" t="s">
        <v>3205</v>
      </c>
      <c r="E1848" s="9" t="s">
        <v>4047</v>
      </c>
      <c r="F1848" s="9" t="s">
        <v>8</v>
      </c>
      <c r="G1848" s="32">
        <v>16500</v>
      </c>
      <c r="H1848" s="10">
        <v>0.11</v>
      </c>
      <c r="I1848" s="77">
        <f t="shared" si="48"/>
        <v>14685</v>
      </c>
    </row>
    <row r="1849" spans="1:9" x14ac:dyDescent="0.25">
      <c r="A1849" s="9" t="s">
        <v>59</v>
      </c>
      <c r="B1849" s="18" t="s">
        <v>3459</v>
      </c>
      <c r="C1849" s="9" t="s">
        <v>9</v>
      </c>
      <c r="D1849" s="18" t="s">
        <v>3205</v>
      </c>
      <c r="E1849" s="9" t="s">
        <v>4048</v>
      </c>
      <c r="F1849" s="9" t="s">
        <v>8</v>
      </c>
      <c r="G1849" s="32">
        <v>7900</v>
      </c>
      <c r="H1849" s="10">
        <v>0.11</v>
      </c>
      <c r="I1849" s="77">
        <f t="shared" si="48"/>
        <v>7031</v>
      </c>
    </row>
    <row r="1850" spans="1:9" x14ac:dyDescent="0.25">
      <c r="A1850" s="9" t="s">
        <v>59</v>
      </c>
      <c r="B1850" s="18" t="s">
        <v>3460</v>
      </c>
      <c r="C1850" s="9" t="s">
        <v>9</v>
      </c>
      <c r="D1850" s="18" t="s">
        <v>3205</v>
      </c>
      <c r="E1850" s="9" t="s">
        <v>4049</v>
      </c>
      <c r="F1850" s="9" t="s">
        <v>8</v>
      </c>
      <c r="G1850" s="32">
        <v>5800</v>
      </c>
      <c r="H1850" s="10">
        <v>0.11</v>
      </c>
      <c r="I1850" s="77">
        <f t="shared" si="48"/>
        <v>5162</v>
      </c>
    </row>
    <row r="1851" spans="1:9" x14ac:dyDescent="0.25">
      <c r="A1851" s="9" t="s">
        <v>59</v>
      </c>
      <c r="B1851" s="18" t="s">
        <v>3461</v>
      </c>
      <c r="C1851" s="9" t="s">
        <v>9</v>
      </c>
      <c r="D1851" s="18" t="s">
        <v>3205</v>
      </c>
      <c r="E1851" s="9" t="s">
        <v>4050</v>
      </c>
      <c r="F1851" s="9" t="s">
        <v>8</v>
      </c>
      <c r="G1851" s="32">
        <v>31200</v>
      </c>
      <c r="H1851" s="10">
        <v>0.11</v>
      </c>
      <c r="I1851" s="77">
        <f t="shared" si="48"/>
        <v>27768</v>
      </c>
    </row>
    <row r="1852" spans="1:9" x14ac:dyDescent="0.25">
      <c r="A1852" s="9" t="s">
        <v>59</v>
      </c>
      <c r="B1852" s="18" t="s">
        <v>3462</v>
      </c>
      <c r="C1852" s="9" t="s">
        <v>9</v>
      </c>
      <c r="D1852" s="18" t="s">
        <v>3205</v>
      </c>
      <c r="E1852" s="9" t="s">
        <v>4051</v>
      </c>
      <c r="F1852" s="9" t="s">
        <v>8</v>
      </c>
      <c r="G1852" s="32">
        <v>29300</v>
      </c>
      <c r="H1852" s="10">
        <v>0.11</v>
      </c>
      <c r="I1852" s="77">
        <f t="shared" si="48"/>
        <v>26077</v>
      </c>
    </row>
    <row r="1853" spans="1:9" x14ac:dyDescent="0.25">
      <c r="A1853" s="9" t="s">
        <v>59</v>
      </c>
      <c r="B1853" s="18" t="s">
        <v>3463</v>
      </c>
      <c r="C1853" s="9" t="s">
        <v>9</v>
      </c>
      <c r="D1853" s="18" t="s">
        <v>3205</v>
      </c>
      <c r="E1853" s="9" t="s">
        <v>4052</v>
      </c>
      <c r="F1853" s="9" t="s">
        <v>8</v>
      </c>
      <c r="G1853" s="32">
        <v>14208</v>
      </c>
      <c r="H1853" s="10">
        <v>0.11</v>
      </c>
      <c r="I1853" s="77">
        <f t="shared" si="48"/>
        <v>12645.12</v>
      </c>
    </row>
    <row r="1854" spans="1:9" x14ac:dyDescent="0.25">
      <c r="A1854" s="9" t="s">
        <v>59</v>
      </c>
      <c r="B1854" s="18" t="s">
        <v>3464</v>
      </c>
      <c r="C1854" s="9" t="s">
        <v>9</v>
      </c>
      <c r="D1854" s="18" t="s">
        <v>3205</v>
      </c>
      <c r="E1854" s="9" t="s">
        <v>4053</v>
      </c>
      <c r="F1854" s="9" t="s">
        <v>8</v>
      </c>
      <c r="G1854" s="32">
        <v>135</v>
      </c>
      <c r="H1854" s="10">
        <v>0.11</v>
      </c>
      <c r="I1854" s="77">
        <f t="shared" si="48"/>
        <v>120.15</v>
      </c>
    </row>
    <row r="1855" spans="1:9" ht="30" x14ac:dyDescent="0.25">
      <c r="A1855" s="9" t="s">
        <v>59</v>
      </c>
      <c r="B1855" s="18" t="s">
        <v>3465</v>
      </c>
      <c r="C1855" s="9" t="s">
        <v>9</v>
      </c>
      <c r="D1855" s="18" t="s">
        <v>3205</v>
      </c>
      <c r="E1855" s="9" t="s">
        <v>4054</v>
      </c>
      <c r="F1855" s="9" t="s">
        <v>8</v>
      </c>
      <c r="G1855" s="32">
        <v>10010</v>
      </c>
      <c r="H1855" s="10">
        <v>0.11</v>
      </c>
      <c r="I1855" s="77">
        <f t="shared" si="48"/>
        <v>8908.9</v>
      </c>
    </row>
    <row r="1856" spans="1:9" ht="30" x14ac:dyDescent="0.25">
      <c r="A1856" s="9" t="s">
        <v>59</v>
      </c>
      <c r="B1856" s="18" t="s">
        <v>3466</v>
      </c>
      <c r="C1856" s="9" t="s">
        <v>9</v>
      </c>
      <c r="D1856" s="18" t="s">
        <v>3205</v>
      </c>
      <c r="E1856" s="9" t="s">
        <v>4055</v>
      </c>
      <c r="F1856" s="9" t="s">
        <v>8</v>
      </c>
      <c r="G1856" s="32">
        <v>22560</v>
      </c>
      <c r="H1856" s="10">
        <v>0.11</v>
      </c>
      <c r="I1856" s="77">
        <f t="shared" si="48"/>
        <v>20078.400000000001</v>
      </c>
    </row>
    <row r="1857" spans="1:9" ht="30" x14ac:dyDescent="0.25">
      <c r="A1857" s="9" t="s">
        <v>59</v>
      </c>
      <c r="B1857" s="18" t="s">
        <v>3467</v>
      </c>
      <c r="C1857" s="9" t="s">
        <v>9</v>
      </c>
      <c r="D1857" s="18" t="s">
        <v>3205</v>
      </c>
      <c r="E1857" s="9" t="s">
        <v>4056</v>
      </c>
      <c r="F1857" s="9" t="s">
        <v>8</v>
      </c>
      <c r="G1857" s="32">
        <v>292</v>
      </c>
      <c r="H1857" s="10">
        <v>0.11</v>
      </c>
      <c r="I1857" s="77">
        <f t="shared" si="48"/>
        <v>259.88</v>
      </c>
    </row>
    <row r="1858" spans="1:9" x14ac:dyDescent="0.25">
      <c r="A1858" s="9" t="s">
        <v>59</v>
      </c>
      <c r="B1858" s="18" t="s">
        <v>3468</v>
      </c>
      <c r="C1858" s="9" t="s">
        <v>9</v>
      </c>
      <c r="D1858" s="18" t="s">
        <v>3205</v>
      </c>
      <c r="E1858" s="9" t="s">
        <v>4057</v>
      </c>
      <c r="F1858" s="9" t="s">
        <v>8</v>
      </c>
      <c r="G1858" s="32">
        <v>7800</v>
      </c>
      <c r="H1858" s="10">
        <v>0.11</v>
      </c>
      <c r="I1858" s="77">
        <f t="shared" si="48"/>
        <v>6942</v>
      </c>
    </row>
    <row r="1859" spans="1:9" x14ac:dyDescent="0.25">
      <c r="A1859" s="9" t="s">
        <v>59</v>
      </c>
      <c r="B1859" s="18" t="s">
        <v>3469</v>
      </c>
      <c r="C1859" s="9" t="s">
        <v>9</v>
      </c>
      <c r="D1859" s="18" t="s">
        <v>3205</v>
      </c>
      <c r="E1859" s="9" t="s">
        <v>4058</v>
      </c>
      <c r="F1859" s="9" t="s">
        <v>8</v>
      </c>
      <c r="G1859" s="32">
        <v>390</v>
      </c>
      <c r="H1859" s="10">
        <v>0.11</v>
      </c>
      <c r="I1859" s="77">
        <f t="shared" si="48"/>
        <v>347.1</v>
      </c>
    </row>
    <row r="1860" spans="1:9" x14ac:dyDescent="0.25">
      <c r="A1860" s="9" t="s">
        <v>59</v>
      </c>
      <c r="B1860" s="18" t="s">
        <v>3470</v>
      </c>
      <c r="C1860" s="9" t="s">
        <v>9</v>
      </c>
      <c r="D1860" s="18" t="s">
        <v>3205</v>
      </c>
      <c r="E1860" s="9" t="s">
        <v>4059</v>
      </c>
      <c r="F1860" s="9" t="s">
        <v>8</v>
      </c>
      <c r="G1860" s="32">
        <v>220</v>
      </c>
      <c r="H1860" s="10">
        <v>0.11</v>
      </c>
      <c r="I1860" s="77">
        <f t="shared" si="48"/>
        <v>195.8</v>
      </c>
    </row>
    <row r="1861" spans="1:9" x14ac:dyDescent="0.25">
      <c r="A1861" s="9" t="s">
        <v>59</v>
      </c>
      <c r="B1861" s="18" t="s">
        <v>3471</v>
      </c>
      <c r="C1861" s="9" t="s">
        <v>9</v>
      </c>
      <c r="D1861" s="18" t="s">
        <v>3205</v>
      </c>
      <c r="E1861" s="9" t="s">
        <v>4060</v>
      </c>
      <c r="F1861" s="9" t="s">
        <v>8</v>
      </c>
      <c r="G1861" s="32">
        <v>4400</v>
      </c>
      <c r="H1861" s="10">
        <v>0.11</v>
      </c>
      <c r="I1861" s="77">
        <f t="shared" si="48"/>
        <v>3916</v>
      </c>
    </row>
    <row r="1862" spans="1:9" x14ac:dyDescent="0.25">
      <c r="A1862" s="9" t="s">
        <v>59</v>
      </c>
      <c r="B1862" s="18" t="s">
        <v>3472</v>
      </c>
      <c r="C1862" s="9" t="s">
        <v>9</v>
      </c>
      <c r="D1862" s="18" t="s">
        <v>3205</v>
      </c>
      <c r="E1862" s="9" t="s">
        <v>4061</v>
      </c>
      <c r="F1862" s="9" t="s">
        <v>8</v>
      </c>
      <c r="G1862" s="32">
        <v>350</v>
      </c>
      <c r="H1862" s="10">
        <v>0.11</v>
      </c>
      <c r="I1862" s="77">
        <f t="shared" si="48"/>
        <v>311.5</v>
      </c>
    </row>
    <row r="1863" spans="1:9" x14ac:dyDescent="0.25">
      <c r="A1863" s="9" t="s">
        <v>59</v>
      </c>
      <c r="B1863" s="18" t="s">
        <v>3473</v>
      </c>
      <c r="C1863" s="9" t="s">
        <v>9</v>
      </c>
      <c r="D1863" s="18" t="s">
        <v>3205</v>
      </c>
      <c r="E1863" s="9" t="s">
        <v>4062</v>
      </c>
      <c r="F1863" s="9" t="s">
        <v>8</v>
      </c>
      <c r="G1863" s="32">
        <v>4000</v>
      </c>
      <c r="H1863" s="10">
        <v>0.11</v>
      </c>
      <c r="I1863" s="77">
        <f t="shared" si="48"/>
        <v>3560</v>
      </c>
    </row>
    <row r="1864" spans="1:9" x14ac:dyDescent="0.25">
      <c r="A1864" s="9" t="s">
        <v>59</v>
      </c>
      <c r="B1864" s="18" t="s">
        <v>3474</v>
      </c>
      <c r="C1864" s="9" t="s">
        <v>9</v>
      </c>
      <c r="D1864" s="18" t="s">
        <v>3205</v>
      </c>
      <c r="E1864" s="9" t="s">
        <v>4063</v>
      </c>
      <c r="F1864" s="9" t="s">
        <v>8</v>
      </c>
      <c r="G1864" s="32">
        <v>4400</v>
      </c>
      <c r="H1864" s="10">
        <v>0.11</v>
      </c>
      <c r="I1864" s="77">
        <f t="shared" si="48"/>
        <v>3916</v>
      </c>
    </row>
    <row r="1865" spans="1:9" x14ac:dyDescent="0.25">
      <c r="A1865" s="9" t="s">
        <v>59</v>
      </c>
      <c r="B1865" s="18" t="s">
        <v>3475</v>
      </c>
      <c r="C1865" s="9" t="s">
        <v>9</v>
      </c>
      <c r="D1865" s="18" t="s">
        <v>3205</v>
      </c>
      <c r="E1865" s="9" t="s">
        <v>4064</v>
      </c>
      <c r="F1865" s="9" t="s">
        <v>8</v>
      </c>
      <c r="G1865" s="32">
        <v>4000</v>
      </c>
      <c r="H1865" s="10">
        <v>0.11</v>
      </c>
      <c r="I1865" s="77">
        <f t="shared" si="48"/>
        <v>3560</v>
      </c>
    </row>
    <row r="1866" spans="1:9" x14ac:dyDescent="0.25">
      <c r="A1866" s="9" t="s">
        <v>59</v>
      </c>
      <c r="B1866" s="18" t="s">
        <v>3476</v>
      </c>
      <c r="C1866" s="9" t="s">
        <v>9</v>
      </c>
      <c r="D1866" s="18" t="s">
        <v>3205</v>
      </c>
      <c r="E1866" s="9" t="s">
        <v>4065</v>
      </c>
      <c r="F1866" s="9" t="s">
        <v>8</v>
      </c>
      <c r="G1866" s="32">
        <v>4550</v>
      </c>
      <c r="H1866" s="10">
        <v>0.11</v>
      </c>
      <c r="I1866" s="77">
        <f t="shared" si="48"/>
        <v>4049.5</v>
      </c>
    </row>
    <row r="1867" spans="1:9" x14ac:dyDescent="0.25">
      <c r="A1867" s="9" t="s">
        <v>59</v>
      </c>
      <c r="B1867" s="18" t="s">
        <v>3477</v>
      </c>
      <c r="C1867" s="9" t="s">
        <v>9</v>
      </c>
      <c r="D1867" s="18" t="s">
        <v>3205</v>
      </c>
      <c r="E1867" s="9" t="s">
        <v>4066</v>
      </c>
      <c r="F1867" s="9" t="s">
        <v>8</v>
      </c>
      <c r="G1867" s="32">
        <v>28000</v>
      </c>
      <c r="H1867" s="10">
        <v>0.11</v>
      </c>
      <c r="I1867" s="77">
        <f t="shared" si="48"/>
        <v>24920</v>
      </c>
    </row>
    <row r="1868" spans="1:9" x14ac:dyDescent="0.25">
      <c r="A1868" s="9" t="s">
        <v>59</v>
      </c>
      <c r="B1868" s="18" t="s">
        <v>3478</v>
      </c>
      <c r="C1868" s="9" t="s">
        <v>9</v>
      </c>
      <c r="D1868" s="18" t="s">
        <v>3205</v>
      </c>
      <c r="E1868" s="9" t="s">
        <v>4067</v>
      </c>
      <c r="F1868" s="9" t="s">
        <v>8</v>
      </c>
      <c r="G1868" s="32">
        <v>4950</v>
      </c>
      <c r="H1868" s="10">
        <v>0.11</v>
      </c>
      <c r="I1868" s="77">
        <f t="shared" si="48"/>
        <v>4405.5</v>
      </c>
    </row>
    <row r="1869" spans="1:9" x14ac:dyDescent="0.25">
      <c r="A1869" s="9" t="s">
        <v>59</v>
      </c>
      <c r="B1869" s="18" t="s">
        <v>3479</v>
      </c>
      <c r="C1869" s="9" t="s">
        <v>9</v>
      </c>
      <c r="D1869" s="18" t="s">
        <v>3205</v>
      </c>
      <c r="E1869" s="9" t="s">
        <v>4068</v>
      </c>
      <c r="F1869" s="9" t="s">
        <v>8</v>
      </c>
      <c r="G1869" s="32">
        <v>4550</v>
      </c>
      <c r="H1869" s="10">
        <v>0.11</v>
      </c>
      <c r="I1869" s="77">
        <f t="shared" si="48"/>
        <v>4049.5</v>
      </c>
    </row>
    <row r="1870" spans="1:9" x14ac:dyDescent="0.25">
      <c r="A1870" s="9" t="s">
        <v>59</v>
      </c>
      <c r="B1870" s="18" t="s">
        <v>3480</v>
      </c>
      <c r="C1870" s="9" t="s">
        <v>9</v>
      </c>
      <c r="D1870" s="18" t="s">
        <v>3205</v>
      </c>
      <c r="E1870" s="9" t="s">
        <v>4069</v>
      </c>
      <c r="F1870" s="9" t="s">
        <v>8</v>
      </c>
      <c r="G1870" s="32">
        <v>5218.5</v>
      </c>
      <c r="H1870" s="10">
        <v>0.11</v>
      </c>
      <c r="I1870" s="77">
        <f t="shared" si="48"/>
        <v>4644.4650000000001</v>
      </c>
    </row>
    <row r="1871" spans="1:9" x14ac:dyDescent="0.25">
      <c r="A1871" s="9" t="s">
        <v>59</v>
      </c>
      <c r="B1871" s="18" t="s">
        <v>3481</v>
      </c>
      <c r="C1871" s="9" t="s">
        <v>9</v>
      </c>
      <c r="D1871" s="18" t="s">
        <v>3205</v>
      </c>
      <c r="E1871" s="9" t="s">
        <v>4070</v>
      </c>
      <c r="F1871" s="9" t="s">
        <v>8</v>
      </c>
      <c r="G1871" s="32">
        <v>5450</v>
      </c>
      <c r="H1871" s="10">
        <v>0.11</v>
      </c>
      <c r="I1871" s="77">
        <f t="shared" si="48"/>
        <v>4850.5</v>
      </c>
    </row>
    <row r="1872" spans="1:9" x14ac:dyDescent="0.25">
      <c r="A1872" s="9" t="s">
        <v>59</v>
      </c>
      <c r="B1872" s="18" t="s">
        <v>3482</v>
      </c>
      <c r="C1872" s="9" t="s">
        <v>9</v>
      </c>
      <c r="D1872" s="18" t="s">
        <v>3205</v>
      </c>
      <c r="E1872" s="9" t="s">
        <v>4071</v>
      </c>
      <c r="F1872" s="9" t="s">
        <v>8</v>
      </c>
      <c r="G1872" s="32">
        <v>5100</v>
      </c>
      <c r="H1872" s="10">
        <v>0.11</v>
      </c>
      <c r="I1872" s="77">
        <f t="shared" si="48"/>
        <v>4539</v>
      </c>
    </row>
    <row r="1873" spans="1:9" x14ac:dyDescent="0.25">
      <c r="A1873" s="9" t="s">
        <v>59</v>
      </c>
      <c r="B1873" s="18" t="s">
        <v>3483</v>
      </c>
      <c r="C1873" s="9" t="s">
        <v>9</v>
      </c>
      <c r="D1873" s="18" t="s">
        <v>3205</v>
      </c>
      <c r="E1873" s="9" t="s">
        <v>4072</v>
      </c>
      <c r="F1873" s="9" t="s">
        <v>8</v>
      </c>
      <c r="G1873" s="32">
        <v>4050</v>
      </c>
      <c r="H1873" s="10">
        <v>0.11</v>
      </c>
      <c r="I1873" s="77">
        <f t="shared" si="48"/>
        <v>3604.5</v>
      </c>
    </row>
    <row r="1874" spans="1:9" x14ac:dyDescent="0.25">
      <c r="A1874" s="9" t="s">
        <v>59</v>
      </c>
      <c r="B1874" s="18" t="s">
        <v>3484</v>
      </c>
      <c r="C1874" s="9" t="s">
        <v>9</v>
      </c>
      <c r="D1874" s="18" t="s">
        <v>3205</v>
      </c>
      <c r="E1874" s="9" t="s">
        <v>4073</v>
      </c>
      <c r="F1874" s="9" t="s">
        <v>8</v>
      </c>
      <c r="G1874" s="32">
        <v>3550</v>
      </c>
      <c r="H1874" s="10">
        <v>0.11</v>
      </c>
      <c r="I1874" s="77">
        <f t="shared" si="48"/>
        <v>3159.5</v>
      </c>
    </row>
    <row r="1875" spans="1:9" x14ac:dyDescent="0.25">
      <c r="A1875" s="9" t="s">
        <v>59</v>
      </c>
      <c r="B1875" s="18" t="s">
        <v>3485</v>
      </c>
      <c r="C1875" s="9" t="s">
        <v>9</v>
      </c>
      <c r="D1875" s="18" t="s">
        <v>3205</v>
      </c>
      <c r="E1875" s="9" t="s">
        <v>4074</v>
      </c>
      <c r="F1875" s="9" t="s">
        <v>8</v>
      </c>
      <c r="G1875" s="32">
        <v>3040</v>
      </c>
      <c r="H1875" s="10">
        <v>0.11</v>
      </c>
      <c r="I1875" s="77">
        <f t="shared" si="48"/>
        <v>2705.6</v>
      </c>
    </row>
    <row r="1876" spans="1:9" x14ac:dyDescent="0.25">
      <c r="A1876" s="9" t="s">
        <v>59</v>
      </c>
      <c r="B1876" s="18" t="s">
        <v>3486</v>
      </c>
      <c r="C1876" s="9" t="s">
        <v>9</v>
      </c>
      <c r="D1876" s="18" t="s">
        <v>3205</v>
      </c>
      <c r="E1876" s="9" t="s">
        <v>4075</v>
      </c>
      <c r="F1876" s="9" t="s">
        <v>8</v>
      </c>
      <c r="G1876" s="32">
        <v>3040</v>
      </c>
      <c r="H1876" s="10">
        <v>0.11</v>
      </c>
      <c r="I1876" s="77">
        <f t="shared" si="48"/>
        <v>2705.6</v>
      </c>
    </row>
    <row r="1877" spans="1:9" ht="30" x14ac:dyDescent="0.25">
      <c r="A1877" s="9" t="s">
        <v>59</v>
      </c>
      <c r="B1877" s="18" t="s">
        <v>3487</v>
      </c>
      <c r="C1877" s="9" t="s">
        <v>9</v>
      </c>
      <c r="D1877" s="18" t="s">
        <v>3205</v>
      </c>
      <c r="E1877" s="9" t="s">
        <v>4076</v>
      </c>
      <c r="F1877" s="9" t="s">
        <v>8</v>
      </c>
      <c r="G1877" s="32">
        <v>4002</v>
      </c>
      <c r="H1877" s="10">
        <v>0.11</v>
      </c>
      <c r="I1877" s="77">
        <f t="shared" si="48"/>
        <v>3561.78</v>
      </c>
    </row>
    <row r="1878" spans="1:9" x14ac:dyDescent="0.25">
      <c r="A1878" s="9" t="s">
        <v>59</v>
      </c>
      <c r="B1878" s="18" t="s">
        <v>3488</v>
      </c>
      <c r="C1878" s="9" t="s">
        <v>9</v>
      </c>
      <c r="D1878" s="18" t="s">
        <v>3205</v>
      </c>
      <c r="E1878" s="9" t="s">
        <v>4077</v>
      </c>
      <c r="F1878" s="9" t="s">
        <v>8</v>
      </c>
      <c r="G1878" s="32">
        <v>4260</v>
      </c>
      <c r="H1878" s="10">
        <v>0.11</v>
      </c>
      <c r="I1878" s="77">
        <f t="shared" si="48"/>
        <v>3791.4</v>
      </c>
    </row>
    <row r="1879" spans="1:9" x14ac:dyDescent="0.25">
      <c r="A1879" s="9" t="s">
        <v>59</v>
      </c>
      <c r="B1879" s="18" t="s">
        <v>3489</v>
      </c>
      <c r="C1879" s="9" t="s">
        <v>9</v>
      </c>
      <c r="D1879" s="18" t="s">
        <v>3205</v>
      </c>
      <c r="E1879" s="9" t="s">
        <v>4078</v>
      </c>
      <c r="F1879" s="9" t="s">
        <v>8</v>
      </c>
      <c r="G1879" s="32">
        <v>3960</v>
      </c>
      <c r="H1879" s="10">
        <v>0.11</v>
      </c>
      <c r="I1879" s="77">
        <f t="shared" si="48"/>
        <v>3524.4</v>
      </c>
    </row>
    <row r="1880" spans="1:9" ht="45" x14ac:dyDescent="0.25">
      <c r="A1880" s="9" t="s">
        <v>59</v>
      </c>
      <c r="B1880" s="18" t="s">
        <v>3490</v>
      </c>
      <c r="C1880" s="9" t="s">
        <v>9</v>
      </c>
      <c r="D1880" s="18" t="s">
        <v>3205</v>
      </c>
      <c r="E1880" s="9" t="s">
        <v>4079</v>
      </c>
      <c r="F1880" s="9" t="s">
        <v>8</v>
      </c>
      <c r="G1880" s="32">
        <v>4621</v>
      </c>
      <c r="H1880" s="10">
        <v>0.11</v>
      </c>
      <c r="I1880" s="77">
        <f t="shared" ref="I1880:I1943" si="49">(G1880)*(1-0.11)</f>
        <v>4112.6900000000005</v>
      </c>
    </row>
    <row r="1881" spans="1:9" x14ac:dyDescent="0.25">
      <c r="A1881" s="9" t="s">
        <v>59</v>
      </c>
      <c r="B1881" s="18" t="s">
        <v>3491</v>
      </c>
      <c r="C1881" s="9" t="s">
        <v>9</v>
      </c>
      <c r="D1881" s="18" t="s">
        <v>3205</v>
      </c>
      <c r="E1881" s="9" t="s">
        <v>4080</v>
      </c>
      <c r="F1881" s="9" t="s">
        <v>8</v>
      </c>
      <c r="G1881" s="32">
        <v>3010</v>
      </c>
      <c r="H1881" s="10">
        <v>0.11</v>
      </c>
      <c r="I1881" s="77">
        <f t="shared" si="49"/>
        <v>2678.9</v>
      </c>
    </row>
    <row r="1882" spans="1:9" ht="30" x14ac:dyDescent="0.25">
      <c r="A1882" s="9" t="s">
        <v>59</v>
      </c>
      <c r="B1882" s="18" t="s">
        <v>3492</v>
      </c>
      <c r="C1882" s="9" t="s">
        <v>9</v>
      </c>
      <c r="D1882" s="18" t="s">
        <v>3205</v>
      </c>
      <c r="E1882" s="9" t="s">
        <v>4081</v>
      </c>
      <c r="F1882" s="9" t="s">
        <v>8</v>
      </c>
      <c r="G1882" s="32">
        <v>10440</v>
      </c>
      <c r="H1882" s="10">
        <v>0.11</v>
      </c>
      <c r="I1882" s="77">
        <f t="shared" si="49"/>
        <v>9291.6</v>
      </c>
    </row>
    <row r="1883" spans="1:9" x14ac:dyDescent="0.25">
      <c r="A1883" s="9" t="s">
        <v>59</v>
      </c>
      <c r="B1883" s="18" t="s">
        <v>3493</v>
      </c>
      <c r="C1883" s="9" t="s">
        <v>9</v>
      </c>
      <c r="D1883" s="18" t="s">
        <v>3205</v>
      </c>
      <c r="E1883" s="9" t="s">
        <v>4082</v>
      </c>
      <c r="F1883" s="9" t="s">
        <v>8</v>
      </c>
      <c r="G1883" s="32">
        <v>2550</v>
      </c>
      <c r="H1883" s="10">
        <v>0.11</v>
      </c>
      <c r="I1883" s="77">
        <f t="shared" si="49"/>
        <v>2269.5</v>
      </c>
    </row>
    <row r="1884" spans="1:9" x14ac:dyDescent="0.25">
      <c r="A1884" s="9" t="s">
        <v>59</v>
      </c>
      <c r="B1884" s="18" t="s">
        <v>3494</v>
      </c>
      <c r="C1884" s="9" t="s">
        <v>9</v>
      </c>
      <c r="D1884" s="18" t="s">
        <v>3205</v>
      </c>
      <c r="E1884" s="9" t="s">
        <v>4083</v>
      </c>
      <c r="F1884" s="9" t="s">
        <v>8</v>
      </c>
      <c r="G1884" s="32">
        <v>40</v>
      </c>
      <c r="H1884" s="10">
        <v>0.11</v>
      </c>
      <c r="I1884" s="77">
        <f t="shared" si="49"/>
        <v>35.6</v>
      </c>
    </row>
    <row r="1885" spans="1:9" x14ac:dyDescent="0.25">
      <c r="A1885" s="9" t="s">
        <v>59</v>
      </c>
      <c r="B1885" s="18" t="s">
        <v>3495</v>
      </c>
      <c r="C1885" s="9" t="s">
        <v>9</v>
      </c>
      <c r="D1885" s="18" t="s">
        <v>3205</v>
      </c>
      <c r="E1885" s="9" t="s">
        <v>4084</v>
      </c>
      <c r="F1885" s="9" t="s">
        <v>8</v>
      </c>
      <c r="G1885" s="32">
        <v>40</v>
      </c>
      <c r="H1885" s="10">
        <v>0.11</v>
      </c>
      <c r="I1885" s="77">
        <f t="shared" si="49"/>
        <v>35.6</v>
      </c>
    </row>
    <row r="1886" spans="1:9" x14ac:dyDescent="0.25">
      <c r="A1886" s="9" t="s">
        <v>59</v>
      </c>
      <c r="B1886" s="18" t="s">
        <v>3496</v>
      </c>
      <c r="C1886" s="9" t="s">
        <v>9</v>
      </c>
      <c r="D1886" s="18" t="s">
        <v>3205</v>
      </c>
      <c r="E1886" s="9" t="s">
        <v>4085</v>
      </c>
      <c r="F1886" s="9" t="s">
        <v>8</v>
      </c>
      <c r="G1886" s="32">
        <v>1648.5</v>
      </c>
      <c r="H1886" s="10">
        <v>0.11</v>
      </c>
      <c r="I1886" s="77">
        <f t="shared" si="49"/>
        <v>1467.165</v>
      </c>
    </row>
    <row r="1887" spans="1:9" x14ac:dyDescent="0.25">
      <c r="A1887" s="9" t="s">
        <v>59</v>
      </c>
      <c r="B1887" s="18" t="s">
        <v>3497</v>
      </c>
      <c r="C1887" s="9" t="s">
        <v>9</v>
      </c>
      <c r="D1887" s="18" t="s">
        <v>3205</v>
      </c>
      <c r="E1887" s="9" t="s">
        <v>4086</v>
      </c>
      <c r="F1887" s="9" t="s">
        <v>8</v>
      </c>
      <c r="G1887" s="32">
        <v>460</v>
      </c>
      <c r="H1887" s="10">
        <v>0.11</v>
      </c>
      <c r="I1887" s="77">
        <f t="shared" si="49"/>
        <v>409.40000000000003</v>
      </c>
    </row>
    <row r="1888" spans="1:9" x14ac:dyDescent="0.25">
      <c r="A1888" s="9" t="s">
        <v>59</v>
      </c>
      <c r="B1888" s="18" t="s">
        <v>3498</v>
      </c>
      <c r="C1888" s="9" t="s">
        <v>9</v>
      </c>
      <c r="D1888" s="18" t="s">
        <v>3205</v>
      </c>
      <c r="E1888" s="9" t="s">
        <v>4087</v>
      </c>
      <c r="F1888" s="9" t="s">
        <v>8</v>
      </c>
      <c r="G1888" s="32">
        <v>230</v>
      </c>
      <c r="H1888" s="10">
        <v>0.11</v>
      </c>
      <c r="I1888" s="77">
        <f t="shared" si="49"/>
        <v>204.70000000000002</v>
      </c>
    </row>
    <row r="1889" spans="1:9" x14ac:dyDescent="0.25">
      <c r="A1889" s="9" t="s">
        <v>59</v>
      </c>
      <c r="B1889" s="18" t="s">
        <v>3499</v>
      </c>
      <c r="C1889" s="9" t="s">
        <v>9</v>
      </c>
      <c r="D1889" s="18" t="s">
        <v>3205</v>
      </c>
      <c r="E1889" s="9" t="s">
        <v>4088</v>
      </c>
      <c r="F1889" s="9" t="s">
        <v>8</v>
      </c>
      <c r="G1889" s="32">
        <v>140</v>
      </c>
      <c r="H1889" s="10">
        <v>0.11</v>
      </c>
      <c r="I1889" s="77">
        <f t="shared" si="49"/>
        <v>124.60000000000001</v>
      </c>
    </row>
    <row r="1890" spans="1:9" x14ac:dyDescent="0.25">
      <c r="A1890" s="9" t="s">
        <v>59</v>
      </c>
      <c r="B1890" s="18" t="s">
        <v>3500</v>
      </c>
      <c r="C1890" s="9" t="s">
        <v>9</v>
      </c>
      <c r="D1890" s="18" t="s">
        <v>3205</v>
      </c>
      <c r="E1890" s="9" t="s">
        <v>4089</v>
      </c>
      <c r="F1890" s="9" t="s">
        <v>8</v>
      </c>
      <c r="G1890" s="32">
        <v>1648.5</v>
      </c>
      <c r="H1890" s="10">
        <v>0.11</v>
      </c>
      <c r="I1890" s="77">
        <f t="shared" si="49"/>
        <v>1467.165</v>
      </c>
    </row>
    <row r="1891" spans="1:9" x14ac:dyDescent="0.25">
      <c r="A1891" s="9" t="s">
        <v>59</v>
      </c>
      <c r="B1891" s="18" t="s">
        <v>3501</v>
      </c>
      <c r="C1891" s="9" t="s">
        <v>9</v>
      </c>
      <c r="D1891" s="18" t="s">
        <v>3205</v>
      </c>
      <c r="E1891" s="9" t="s">
        <v>4090</v>
      </c>
      <c r="F1891" s="9" t="s">
        <v>8</v>
      </c>
      <c r="G1891" s="32">
        <v>1648.5</v>
      </c>
      <c r="H1891" s="10">
        <v>0.11</v>
      </c>
      <c r="I1891" s="77">
        <f t="shared" si="49"/>
        <v>1467.165</v>
      </c>
    </row>
    <row r="1892" spans="1:9" x14ac:dyDescent="0.25">
      <c r="A1892" s="9" t="s">
        <v>59</v>
      </c>
      <c r="B1892" s="18" t="s">
        <v>3502</v>
      </c>
      <c r="C1892" s="9" t="s">
        <v>9</v>
      </c>
      <c r="D1892" s="18" t="s">
        <v>3205</v>
      </c>
      <c r="E1892" s="9" t="s">
        <v>4091</v>
      </c>
      <c r="F1892" s="9" t="s">
        <v>8</v>
      </c>
      <c r="G1892" s="32">
        <v>65500</v>
      </c>
      <c r="H1892" s="10">
        <v>0.11</v>
      </c>
      <c r="I1892" s="77">
        <f t="shared" si="49"/>
        <v>58295</v>
      </c>
    </row>
    <row r="1893" spans="1:9" x14ac:dyDescent="0.25">
      <c r="A1893" s="9" t="s">
        <v>59</v>
      </c>
      <c r="B1893" s="18" t="s">
        <v>3503</v>
      </c>
      <c r="C1893" s="9" t="s">
        <v>9</v>
      </c>
      <c r="D1893" s="18" t="s">
        <v>3205</v>
      </c>
      <c r="E1893" s="9" t="s">
        <v>4092</v>
      </c>
      <c r="F1893" s="9" t="s">
        <v>8</v>
      </c>
      <c r="G1893" s="32">
        <v>34000</v>
      </c>
      <c r="H1893" s="10">
        <v>0.11</v>
      </c>
      <c r="I1893" s="77">
        <f t="shared" si="49"/>
        <v>30260</v>
      </c>
    </row>
    <row r="1894" spans="1:9" x14ac:dyDescent="0.25">
      <c r="A1894" s="9" t="s">
        <v>59</v>
      </c>
      <c r="B1894" s="18" t="s">
        <v>3504</v>
      </c>
      <c r="C1894" s="9" t="s">
        <v>9</v>
      </c>
      <c r="D1894" s="18" t="s">
        <v>3205</v>
      </c>
      <c r="E1894" s="9" t="s">
        <v>4093</v>
      </c>
      <c r="F1894" s="9" t="s">
        <v>8</v>
      </c>
      <c r="G1894" s="32">
        <v>14870</v>
      </c>
      <c r="H1894" s="10">
        <v>0.11</v>
      </c>
      <c r="I1894" s="77">
        <f t="shared" si="49"/>
        <v>13234.300000000001</v>
      </c>
    </row>
    <row r="1895" spans="1:9" x14ac:dyDescent="0.25">
      <c r="A1895" s="9" t="s">
        <v>59</v>
      </c>
      <c r="B1895" s="18" t="s">
        <v>3505</v>
      </c>
      <c r="C1895" s="9" t="s">
        <v>9</v>
      </c>
      <c r="D1895" s="18" t="s">
        <v>3205</v>
      </c>
      <c r="E1895" s="9" t="s">
        <v>4094</v>
      </c>
      <c r="F1895" s="9" t="s">
        <v>8</v>
      </c>
      <c r="G1895" s="32">
        <v>999</v>
      </c>
      <c r="H1895" s="10">
        <v>0.11</v>
      </c>
      <c r="I1895" s="77">
        <f t="shared" si="49"/>
        <v>889.11</v>
      </c>
    </row>
    <row r="1896" spans="1:9" x14ac:dyDescent="0.25">
      <c r="A1896" s="9" t="s">
        <v>59</v>
      </c>
      <c r="B1896" s="18" t="s">
        <v>3506</v>
      </c>
      <c r="C1896" s="9" t="s">
        <v>9</v>
      </c>
      <c r="D1896" s="18" t="s">
        <v>3205</v>
      </c>
      <c r="E1896" s="9" t="s">
        <v>4095</v>
      </c>
      <c r="F1896" s="9" t="s">
        <v>8</v>
      </c>
      <c r="G1896" s="32">
        <v>6099</v>
      </c>
      <c r="H1896" s="10">
        <v>0.11</v>
      </c>
      <c r="I1896" s="77">
        <f t="shared" si="49"/>
        <v>5428.11</v>
      </c>
    </row>
    <row r="1897" spans="1:9" x14ac:dyDescent="0.25">
      <c r="A1897" s="9" t="s">
        <v>59</v>
      </c>
      <c r="B1897" s="18" t="s">
        <v>3507</v>
      </c>
      <c r="C1897" s="9" t="s">
        <v>9</v>
      </c>
      <c r="D1897" s="18" t="s">
        <v>3205</v>
      </c>
      <c r="E1897" s="9" t="s">
        <v>4096</v>
      </c>
      <c r="F1897" s="9" t="s">
        <v>8</v>
      </c>
      <c r="G1897" s="32">
        <v>2999</v>
      </c>
      <c r="H1897" s="10">
        <v>0.11</v>
      </c>
      <c r="I1897" s="77">
        <f t="shared" si="49"/>
        <v>2669.11</v>
      </c>
    </row>
    <row r="1898" spans="1:9" x14ac:dyDescent="0.25">
      <c r="A1898" s="9" t="s">
        <v>59</v>
      </c>
      <c r="B1898" s="18" t="s">
        <v>3508</v>
      </c>
      <c r="C1898" s="9" t="s">
        <v>9</v>
      </c>
      <c r="D1898" s="18" t="s">
        <v>3205</v>
      </c>
      <c r="E1898" s="9" t="s">
        <v>4097</v>
      </c>
      <c r="F1898" s="9" t="s">
        <v>8</v>
      </c>
      <c r="G1898" s="32">
        <v>500</v>
      </c>
      <c r="H1898" s="10">
        <v>0.11</v>
      </c>
      <c r="I1898" s="77">
        <f t="shared" si="49"/>
        <v>445</v>
      </c>
    </row>
    <row r="1899" spans="1:9" ht="30" x14ac:dyDescent="0.25">
      <c r="A1899" s="9" t="s">
        <v>59</v>
      </c>
      <c r="B1899" s="18" t="s">
        <v>3509</v>
      </c>
      <c r="C1899" s="9" t="s">
        <v>9</v>
      </c>
      <c r="D1899" s="18" t="s">
        <v>3205</v>
      </c>
      <c r="E1899" s="9" t="s">
        <v>4098</v>
      </c>
      <c r="F1899" s="9" t="s">
        <v>8</v>
      </c>
      <c r="G1899" s="32">
        <v>280</v>
      </c>
      <c r="H1899" s="10">
        <v>0.11</v>
      </c>
      <c r="I1899" s="77">
        <f t="shared" si="49"/>
        <v>249.20000000000002</v>
      </c>
    </row>
    <row r="1900" spans="1:9" x14ac:dyDescent="0.25">
      <c r="A1900" s="9" t="s">
        <v>59</v>
      </c>
      <c r="B1900" s="18" t="s">
        <v>3510</v>
      </c>
      <c r="C1900" s="9" t="s">
        <v>9</v>
      </c>
      <c r="D1900" s="18" t="s">
        <v>3205</v>
      </c>
      <c r="E1900" s="9" t="s">
        <v>4099</v>
      </c>
      <c r="F1900" s="9" t="s">
        <v>8</v>
      </c>
      <c r="G1900" s="32">
        <v>249</v>
      </c>
      <c r="H1900" s="10">
        <v>0.11</v>
      </c>
      <c r="I1900" s="77">
        <f t="shared" si="49"/>
        <v>221.61</v>
      </c>
    </row>
    <row r="1901" spans="1:9" x14ac:dyDescent="0.25">
      <c r="A1901" s="9" t="s">
        <v>59</v>
      </c>
      <c r="B1901" s="18" t="s">
        <v>3511</v>
      </c>
      <c r="C1901" s="9" t="s">
        <v>9</v>
      </c>
      <c r="D1901" s="18" t="s">
        <v>3205</v>
      </c>
      <c r="E1901" s="9" t="s">
        <v>4100</v>
      </c>
      <c r="F1901" s="9" t="s">
        <v>8</v>
      </c>
      <c r="G1901" s="32">
        <v>725</v>
      </c>
      <c r="H1901" s="10">
        <v>0.11</v>
      </c>
      <c r="I1901" s="77">
        <f t="shared" si="49"/>
        <v>645.25</v>
      </c>
    </row>
    <row r="1902" spans="1:9" ht="45" x14ac:dyDescent="0.25">
      <c r="A1902" s="9" t="s">
        <v>59</v>
      </c>
      <c r="B1902" s="18" t="s">
        <v>3512</v>
      </c>
      <c r="C1902" s="9" t="s">
        <v>9</v>
      </c>
      <c r="D1902" s="18" t="s">
        <v>3205</v>
      </c>
      <c r="E1902" s="9" t="s">
        <v>4101</v>
      </c>
      <c r="F1902" s="9" t="s">
        <v>8</v>
      </c>
      <c r="G1902" s="32">
        <v>4895</v>
      </c>
      <c r="H1902" s="10">
        <v>0.11</v>
      </c>
      <c r="I1902" s="77">
        <f t="shared" si="49"/>
        <v>4356.55</v>
      </c>
    </row>
    <row r="1903" spans="1:9" x14ac:dyDescent="0.25">
      <c r="A1903" s="9" t="s">
        <v>59</v>
      </c>
      <c r="B1903" s="18" t="s">
        <v>3513</v>
      </c>
      <c r="C1903" s="9" t="s">
        <v>9</v>
      </c>
      <c r="D1903" s="18" t="s">
        <v>3205</v>
      </c>
      <c r="E1903" s="9" t="s">
        <v>4102</v>
      </c>
      <c r="F1903" s="9" t="s">
        <v>8</v>
      </c>
      <c r="G1903" s="32">
        <v>1295</v>
      </c>
      <c r="H1903" s="10">
        <v>0.11</v>
      </c>
      <c r="I1903" s="77">
        <f t="shared" si="49"/>
        <v>1152.55</v>
      </c>
    </row>
    <row r="1904" spans="1:9" ht="45" x14ac:dyDescent="0.25">
      <c r="A1904" s="9" t="s">
        <v>59</v>
      </c>
      <c r="B1904" s="18" t="s">
        <v>3514</v>
      </c>
      <c r="C1904" s="9" t="s">
        <v>9</v>
      </c>
      <c r="D1904" s="18" t="s">
        <v>3205</v>
      </c>
      <c r="E1904" s="9" t="s">
        <v>4103</v>
      </c>
      <c r="F1904" s="9" t="s">
        <v>8</v>
      </c>
      <c r="G1904" s="32">
        <v>3695</v>
      </c>
      <c r="H1904" s="10">
        <v>0.11</v>
      </c>
      <c r="I1904" s="77">
        <f t="shared" si="49"/>
        <v>3288.55</v>
      </c>
    </row>
    <row r="1905" spans="1:9" x14ac:dyDescent="0.25">
      <c r="A1905" s="9" t="s">
        <v>59</v>
      </c>
      <c r="B1905" s="18" t="s">
        <v>3515</v>
      </c>
      <c r="C1905" s="9" t="s">
        <v>9</v>
      </c>
      <c r="D1905" s="18" t="s">
        <v>3205</v>
      </c>
      <c r="E1905" s="9" t="s">
        <v>4104</v>
      </c>
      <c r="F1905" s="9" t="s">
        <v>8</v>
      </c>
      <c r="G1905" s="32">
        <v>545</v>
      </c>
      <c r="H1905" s="10">
        <v>0.11</v>
      </c>
      <c r="I1905" s="77">
        <f t="shared" si="49"/>
        <v>485.05</v>
      </c>
    </row>
    <row r="1906" spans="1:9" ht="30" x14ac:dyDescent="0.25">
      <c r="A1906" s="9" t="s">
        <v>59</v>
      </c>
      <c r="B1906" s="18" t="s">
        <v>3516</v>
      </c>
      <c r="C1906" s="9" t="s">
        <v>9</v>
      </c>
      <c r="D1906" s="18" t="s">
        <v>3205</v>
      </c>
      <c r="E1906" s="9" t="s">
        <v>4105</v>
      </c>
      <c r="F1906" s="9" t="s">
        <v>8</v>
      </c>
      <c r="G1906" s="32">
        <v>105</v>
      </c>
      <c r="H1906" s="10">
        <v>0.11</v>
      </c>
      <c r="I1906" s="77">
        <f t="shared" si="49"/>
        <v>93.45</v>
      </c>
    </row>
    <row r="1907" spans="1:9" ht="45" x14ac:dyDescent="0.25">
      <c r="A1907" s="9" t="s">
        <v>59</v>
      </c>
      <c r="B1907" s="18" t="s">
        <v>3517</v>
      </c>
      <c r="C1907" s="9" t="s">
        <v>9</v>
      </c>
      <c r="D1907" s="18" t="s">
        <v>3205</v>
      </c>
      <c r="E1907" s="9" t="s">
        <v>4106</v>
      </c>
      <c r="F1907" s="9" t="s">
        <v>8</v>
      </c>
      <c r="G1907" s="32">
        <v>13759</v>
      </c>
      <c r="H1907" s="10">
        <v>0.11</v>
      </c>
      <c r="I1907" s="77">
        <f t="shared" si="49"/>
        <v>12245.51</v>
      </c>
    </row>
    <row r="1908" spans="1:9" ht="45" x14ac:dyDescent="0.25">
      <c r="A1908" s="9" t="s">
        <v>59</v>
      </c>
      <c r="B1908" s="18" t="s">
        <v>3518</v>
      </c>
      <c r="C1908" s="9" t="s">
        <v>9</v>
      </c>
      <c r="D1908" s="18" t="s">
        <v>3205</v>
      </c>
      <c r="E1908" s="9" t="s">
        <v>4107</v>
      </c>
      <c r="F1908" s="9" t="s">
        <v>8</v>
      </c>
      <c r="G1908" s="32">
        <v>21879</v>
      </c>
      <c r="H1908" s="10">
        <v>0.11</v>
      </c>
      <c r="I1908" s="77">
        <f t="shared" si="49"/>
        <v>19472.310000000001</v>
      </c>
    </row>
    <row r="1909" spans="1:9" ht="60" x14ac:dyDescent="0.25">
      <c r="A1909" s="9" t="s">
        <v>59</v>
      </c>
      <c r="B1909" s="18" t="s">
        <v>3519</v>
      </c>
      <c r="C1909" s="9" t="s">
        <v>9</v>
      </c>
      <c r="D1909" s="18" t="s">
        <v>3205</v>
      </c>
      <c r="E1909" s="9" t="s">
        <v>4108</v>
      </c>
      <c r="F1909" s="9" t="s">
        <v>8</v>
      </c>
      <c r="G1909" s="32">
        <v>12429</v>
      </c>
      <c r="H1909" s="10">
        <v>0.11</v>
      </c>
      <c r="I1909" s="77">
        <f t="shared" si="49"/>
        <v>11061.81</v>
      </c>
    </row>
    <row r="1910" spans="1:9" x14ac:dyDescent="0.25">
      <c r="A1910" s="9" t="s">
        <v>59</v>
      </c>
      <c r="B1910" s="18" t="s">
        <v>3520</v>
      </c>
      <c r="C1910" s="9" t="s">
        <v>9</v>
      </c>
      <c r="D1910" s="18" t="s">
        <v>3205</v>
      </c>
      <c r="E1910" s="9" t="s">
        <v>4109</v>
      </c>
      <c r="F1910" s="9" t="s">
        <v>8</v>
      </c>
      <c r="G1910" s="32">
        <v>2195</v>
      </c>
      <c r="H1910" s="10">
        <v>0.11</v>
      </c>
      <c r="I1910" s="77">
        <f t="shared" si="49"/>
        <v>1953.55</v>
      </c>
    </row>
    <row r="1911" spans="1:9" ht="45" x14ac:dyDescent="0.25">
      <c r="A1911" s="9" t="s">
        <v>59</v>
      </c>
      <c r="B1911" s="18" t="s">
        <v>3521</v>
      </c>
      <c r="C1911" s="9" t="s">
        <v>9</v>
      </c>
      <c r="D1911" s="18" t="s">
        <v>3205</v>
      </c>
      <c r="E1911" s="9" t="s">
        <v>4110</v>
      </c>
      <c r="F1911" s="9" t="s">
        <v>8</v>
      </c>
      <c r="G1911" s="32">
        <v>2785</v>
      </c>
      <c r="H1911" s="10">
        <v>0.11</v>
      </c>
      <c r="I1911" s="77">
        <f t="shared" si="49"/>
        <v>2478.65</v>
      </c>
    </row>
    <row r="1912" spans="1:9" ht="45" x14ac:dyDescent="0.25">
      <c r="A1912" s="9" t="s">
        <v>59</v>
      </c>
      <c r="B1912" s="18" t="s">
        <v>3522</v>
      </c>
      <c r="C1912" s="9" t="s">
        <v>9</v>
      </c>
      <c r="D1912" s="18" t="s">
        <v>3205</v>
      </c>
      <c r="E1912" s="9" t="s">
        <v>4111</v>
      </c>
      <c r="F1912" s="9" t="s">
        <v>8</v>
      </c>
      <c r="G1912" s="32">
        <v>3565</v>
      </c>
      <c r="H1912" s="10">
        <v>0.11</v>
      </c>
      <c r="I1912" s="77">
        <f t="shared" si="49"/>
        <v>3172.85</v>
      </c>
    </row>
    <row r="1913" spans="1:9" x14ac:dyDescent="0.25">
      <c r="A1913" s="9" t="s">
        <v>59</v>
      </c>
      <c r="B1913" s="18" t="s">
        <v>3523</v>
      </c>
      <c r="C1913" s="9" t="s">
        <v>9</v>
      </c>
      <c r="D1913" s="18" t="s">
        <v>3205</v>
      </c>
      <c r="E1913" s="9" t="s">
        <v>4112</v>
      </c>
      <c r="F1913" s="9" t="s">
        <v>8</v>
      </c>
      <c r="G1913" s="32">
        <v>18000</v>
      </c>
      <c r="H1913" s="10">
        <v>0.11</v>
      </c>
      <c r="I1913" s="77">
        <f t="shared" si="49"/>
        <v>16020</v>
      </c>
    </row>
    <row r="1914" spans="1:9" x14ac:dyDescent="0.25">
      <c r="A1914" s="9" t="s">
        <v>59</v>
      </c>
      <c r="B1914" s="18" t="s">
        <v>3524</v>
      </c>
      <c r="C1914" s="9" t="s">
        <v>9</v>
      </c>
      <c r="D1914" s="18" t="s">
        <v>3205</v>
      </c>
      <c r="E1914" s="9" t="s">
        <v>4113</v>
      </c>
      <c r="F1914" s="9" t="s">
        <v>8</v>
      </c>
      <c r="G1914" s="32">
        <v>41270</v>
      </c>
      <c r="H1914" s="10">
        <v>0.11</v>
      </c>
      <c r="I1914" s="77">
        <f t="shared" si="49"/>
        <v>36730.300000000003</v>
      </c>
    </row>
    <row r="1915" spans="1:9" ht="30" x14ac:dyDescent="0.25">
      <c r="A1915" s="9" t="s">
        <v>59</v>
      </c>
      <c r="B1915" s="18" t="s">
        <v>3525</v>
      </c>
      <c r="C1915" s="9" t="s">
        <v>9</v>
      </c>
      <c r="D1915" s="18" t="s">
        <v>3205</v>
      </c>
      <c r="E1915" s="9" t="s">
        <v>4114</v>
      </c>
      <c r="F1915" s="9" t="s">
        <v>8</v>
      </c>
      <c r="G1915" s="32">
        <v>17620</v>
      </c>
      <c r="H1915" s="10">
        <v>0.11</v>
      </c>
      <c r="I1915" s="77">
        <f t="shared" si="49"/>
        <v>15681.800000000001</v>
      </c>
    </row>
    <row r="1916" spans="1:9" ht="30" x14ac:dyDescent="0.25">
      <c r="A1916" s="9" t="s">
        <v>59</v>
      </c>
      <c r="B1916" s="18" t="s">
        <v>3526</v>
      </c>
      <c r="C1916" s="9" t="s">
        <v>9</v>
      </c>
      <c r="D1916" s="18" t="s">
        <v>3205</v>
      </c>
      <c r="E1916" s="9" t="s">
        <v>4115</v>
      </c>
      <c r="F1916" s="9" t="s">
        <v>8</v>
      </c>
      <c r="G1916" s="32">
        <v>22900</v>
      </c>
      <c r="H1916" s="10">
        <v>0.11</v>
      </c>
      <c r="I1916" s="77">
        <f t="shared" si="49"/>
        <v>20381</v>
      </c>
    </row>
    <row r="1917" spans="1:9" x14ac:dyDescent="0.25">
      <c r="A1917" s="9" t="s">
        <v>59</v>
      </c>
      <c r="B1917" s="18" t="s">
        <v>3527</v>
      </c>
      <c r="C1917" s="9" t="s">
        <v>9</v>
      </c>
      <c r="D1917" s="18" t="s">
        <v>3205</v>
      </c>
      <c r="E1917" s="9" t="s">
        <v>4116</v>
      </c>
      <c r="F1917" s="9" t="s">
        <v>8</v>
      </c>
      <c r="G1917" s="32">
        <v>13560</v>
      </c>
      <c r="H1917" s="10">
        <v>0.11</v>
      </c>
      <c r="I1917" s="77">
        <f t="shared" si="49"/>
        <v>12068.4</v>
      </c>
    </row>
    <row r="1918" spans="1:9" x14ac:dyDescent="0.25">
      <c r="A1918" s="9" t="s">
        <v>59</v>
      </c>
      <c r="B1918" s="18" t="s">
        <v>3528</v>
      </c>
      <c r="C1918" s="9" t="s">
        <v>9</v>
      </c>
      <c r="D1918" s="18" t="s">
        <v>3205</v>
      </c>
      <c r="E1918" s="9" t="s">
        <v>4117</v>
      </c>
      <c r="F1918" s="9" t="s">
        <v>8</v>
      </c>
      <c r="G1918" s="32">
        <v>13560</v>
      </c>
      <c r="H1918" s="10">
        <v>0.11</v>
      </c>
      <c r="I1918" s="77">
        <f t="shared" si="49"/>
        <v>12068.4</v>
      </c>
    </row>
    <row r="1919" spans="1:9" x14ac:dyDescent="0.25">
      <c r="A1919" s="9" t="s">
        <v>59</v>
      </c>
      <c r="B1919" s="18" t="s">
        <v>3529</v>
      </c>
      <c r="C1919" s="9" t="s">
        <v>9</v>
      </c>
      <c r="D1919" s="18" t="s">
        <v>3205</v>
      </c>
      <c r="E1919" s="9" t="s">
        <v>4118</v>
      </c>
      <c r="F1919" s="9" t="s">
        <v>8</v>
      </c>
      <c r="G1919" s="32">
        <v>13850</v>
      </c>
      <c r="H1919" s="10">
        <v>0.11</v>
      </c>
      <c r="I1919" s="77">
        <f t="shared" si="49"/>
        <v>12326.5</v>
      </c>
    </row>
    <row r="1920" spans="1:9" x14ac:dyDescent="0.25">
      <c r="A1920" s="9" t="s">
        <v>59</v>
      </c>
      <c r="B1920" s="18" t="s">
        <v>3530</v>
      </c>
      <c r="C1920" s="9" t="s">
        <v>9</v>
      </c>
      <c r="D1920" s="18" t="s">
        <v>3205</v>
      </c>
      <c r="E1920" s="9" t="s">
        <v>4119</v>
      </c>
      <c r="F1920" s="9" t="s">
        <v>8</v>
      </c>
      <c r="G1920" s="32">
        <v>13850</v>
      </c>
      <c r="H1920" s="10">
        <v>0.11</v>
      </c>
      <c r="I1920" s="77">
        <f t="shared" si="49"/>
        <v>12326.5</v>
      </c>
    </row>
    <row r="1921" spans="1:9" x14ac:dyDescent="0.25">
      <c r="A1921" s="9" t="s">
        <v>59</v>
      </c>
      <c r="B1921" s="18" t="s">
        <v>3531</v>
      </c>
      <c r="C1921" s="9" t="s">
        <v>9</v>
      </c>
      <c r="D1921" s="18" t="s">
        <v>3205</v>
      </c>
      <c r="E1921" s="9" t="s">
        <v>4120</v>
      </c>
      <c r="F1921" s="9" t="s">
        <v>8</v>
      </c>
      <c r="G1921" s="32">
        <v>16600</v>
      </c>
      <c r="H1921" s="10">
        <v>0.11</v>
      </c>
      <c r="I1921" s="77">
        <f t="shared" si="49"/>
        <v>14774</v>
      </c>
    </row>
    <row r="1922" spans="1:9" x14ac:dyDescent="0.25">
      <c r="A1922" s="9" t="s">
        <v>59</v>
      </c>
      <c r="B1922" s="18" t="s">
        <v>3532</v>
      </c>
      <c r="C1922" s="9" t="s">
        <v>9</v>
      </c>
      <c r="D1922" s="18" t="s">
        <v>3205</v>
      </c>
      <c r="E1922" s="9" t="s">
        <v>4121</v>
      </c>
      <c r="F1922" s="9" t="s">
        <v>8</v>
      </c>
      <c r="G1922" s="32">
        <v>21850</v>
      </c>
      <c r="H1922" s="10">
        <v>0.11</v>
      </c>
      <c r="I1922" s="77">
        <f t="shared" si="49"/>
        <v>19446.5</v>
      </c>
    </row>
    <row r="1923" spans="1:9" ht="30" x14ac:dyDescent="0.25">
      <c r="A1923" s="9" t="s">
        <v>59</v>
      </c>
      <c r="B1923" s="18" t="s">
        <v>3533</v>
      </c>
      <c r="C1923" s="9" t="s">
        <v>9</v>
      </c>
      <c r="D1923" s="18" t="s">
        <v>3205</v>
      </c>
      <c r="E1923" s="9" t="s">
        <v>4122</v>
      </c>
      <c r="F1923" s="9" t="s">
        <v>8</v>
      </c>
      <c r="G1923" s="32">
        <v>41250</v>
      </c>
      <c r="H1923" s="10">
        <v>0.11</v>
      </c>
      <c r="I1923" s="77">
        <f t="shared" si="49"/>
        <v>36712.5</v>
      </c>
    </row>
    <row r="1924" spans="1:9" x14ac:dyDescent="0.25">
      <c r="A1924" s="9" t="s">
        <v>59</v>
      </c>
      <c r="B1924" s="18" t="s">
        <v>3534</v>
      </c>
      <c r="C1924" s="9" t="s">
        <v>9</v>
      </c>
      <c r="D1924" s="18" t="s">
        <v>3205</v>
      </c>
      <c r="E1924" s="9" t="s">
        <v>4123</v>
      </c>
      <c r="F1924" s="9" t="s">
        <v>8</v>
      </c>
      <c r="G1924" s="32">
        <v>195</v>
      </c>
      <c r="H1924" s="10">
        <v>0.11</v>
      </c>
      <c r="I1924" s="77">
        <f t="shared" si="49"/>
        <v>173.55</v>
      </c>
    </row>
    <row r="1925" spans="1:9" x14ac:dyDescent="0.25">
      <c r="A1925" s="9" t="s">
        <v>59</v>
      </c>
      <c r="B1925" s="18" t="s">
        <v>3535</v>
      </c>
      <c r="C1925" s="9" t="s">
        <v>9</v>
      </c>
      <c r="D1925" s="18" t="s">
        <v>3205</v>
      </c>
      <c r="E1925" s="9" t="s">
        <v>4124</v>
      </c>
      <c r="F1925" s="9" t="s">
        <v>8</v>
      </c>
      <c r="G1925" s="32">
        <v>2000</v>
      </c>
      <c r="H1925" s="10">
        <v>0.11</v>
      </c>
      <c r="I1925" s="77">
        <f t="shared" si="49"/>
        <v>1780</v>
      </c>
    </row>
    <row r="1926" spans="1:9" x14ac:dyDescent="0.25">
      <c r="A1926" s="9" t="s">
        <v>59</v>
      </c>
      <c r="B1926" s="18" t="s">
        <v>3536</v>
      </c>
      <c r="C1926" s="9" t="s">
        <v>9</v>
      </c>
      <c r="D1926" s="18" t="s">
        <v>3205</v>
      </c>
      <c r="E1926" s="9" t="s">
        <v>4125</v>
      </c>
      <c r="F1926" s="9" t="s">
        <v>8</v>
      </c>
      <c r="G1926" s="32">
        <v>3160</v>
      </c>
      <c r="H1926" s="10">
        <v>0.11</v>
      </c>
      <c r="I1926" s="77">
        <f t="shared" si="49"/>
        <v>2812.4</v>
      </c>
    </row>
    <row r="1927" spans="1:9" x14ac:dyDescent="0.25">
      <c r="A1927" s="9" t="s">
        <v>59</v>
      </c>
      <c r="B1927" s="18" t="s">
        <v>3537</v>
      </c>
      <c r="C1927" s="9" t="s">
        <v>9</v>
      </c>
      <c r="D1927" s="18" t="s">
        <v>3205</v>
      </c>
      <c r="E1927" s="9" t="s">
        <v>4126</v>
      </c>
      <c r="F1927" s="9" t="s">
        <v>8</v>
      </c>
      <c r="G1927" s="32">
        <v>3160</v>
      </c>
      <c r="H1927" s="10">
        <v>0.11</v>
      </c>
      <c r="I1927" s="77">
        <f t="shared" si="49"/>
        <v>2812.4</v>
      </c>
    </row>
    <row r="1928" spans="1:9" x14ac:dyDescent="0.25">
      <c r="A1928" s="9" t="s">
        <v>59</v>
      </c>
      <c r="B1928" s="18" t="s">
        <v>3538</v>
      </c>
      <c r="C1928" s="9" t="s">
        <v>9</v>
      </c>
      <c r="D1928" s="18" t="s">
        <v>3205</v>
      </c>
      <c r="E1928" s="9" t="s">
        <v>4127</v>
      </c>
      <c r="F1928" s="9" t="s">
        <v>8</v>
      </c>
      <c r="G1928" s="32">
        <v>2200</v>
      </c>
      <c r="H1928" s="10">
        <v>0.11</v>
      </c>
      <c r="I1928" s="77">
        <f t="shared" si="49"/>
        <v>1958</v>
      </c>
    </row>
    <row r="1929" spans="1:9" x14ac:dyDescent="0.25">
      <c r="A1929" s="9" t="s">
        <v>59</v>
      </c>
      <c r="B1929" s="18" t="s">
        <v>3539</v>
      </c>
      <c r="C1929" s="9" t="s">
        <v>9</v>
      </c>
      <c r="D1929" s="18" t="s">
        <v>3205</v>
      </c>
      <c r="E1929" s="9" t="s">
        <v>4128</v>
      </c>
      <c r="F1929" s="9" t="s">
        <v>8</v>
      </c>
      <c r="G1929" s="32">
        <v>3710</v>
      </c>
      <c r="H1929" s="10">
        <v>0.11</v>
      </c>
      <c r="I1929" s="77">
        <f t="shared" si="49"/>
        <v>3301.9</v>
      </c>
    </row>
    <row r="1930" spans="1:9" x14ac:dyDescent="0.25">
      <c r="A1930" s="9" t="s">
        <v>59</v>
      </c>
      <c r="B1930" s="18" t="s">
        <v>3540</v>
      </c>
      <c r="C1930" s="9" t="s">
        <v>9</v>
      </c>
      <c r="D1930" s="18" t="s">
        <v>3205</v>
      </c>
      <c r="E1930" s="9" t="s">
        <v>4129</v>
      </c>
      <c r="F1930" s="9" t="s">
        <v>8</v>
      </c>
      <c r="G1930" s="32">
        <v>11750</v>
      </c>
      <c r="H1930" s="10">
        <v>0.11</v>
      </c>
      <c r="I1930" s="77">
        <f t="shared" si="49"/>
        <v>10457.5</v>
      </c>
    </row>
    <row r="1931" spans="1:9" x14ac:dyDescent="0.25">
      <c r="A1931" s="9" t="s">
        <v>59</v>
      </c>
      <c r="B1931" s="18" t="s">
        <v>3541</v>
      </c>
      <c r="C1931" s="9" t="s">
        <v>9</v>
      </c>
      <c r="D1931" s="18" t="s">
        <v>3205</v>
      </c>
      <c r="E1931" s="9" t="s">
        <v>4130</v>
      </c>
      <c r="F1931" s="9" t="s">
        <v>8</v>
      </c>
      <c r="G1931" s="32">
        <v>4100</v>
      </c>
      <c r="H1931" s="10">
        <v>0.11</v>
      </c>
      <c r="I1931" s="77">
        <f t="shared" si="49"/>
        <v>3649</v>
      </c>
    </row>
    <row r="1932" spans="1:9" x14ac:dyDescent="0.25">
      <c r="A1932" s="9" t="s">
        <v>59</v>
      </c>
      <c r="B1932" s="18" t="s">
        <v>3542</v>
      </c>
      <c r="C1932" s="9" t="s">
        <v>9</v>
      </c>
      <c r="D1932" s="18" t="s">
        <v>3205</v>
      </c>
      <c r="E1932" s="9" t="s">
        <v>4131</v>
      </c>
      <c r="F1932" s="9" t="s">
        <v>8</v>
      </c>
      <c r="G1932" s="32">
        <v>12670</v>
      </c>
      <c r="H1932" s="10">
        <v>0.11</v>
      </c>
      <c r="I1932" s="77">
        <f t="shared" si="49"/>
        <v>11276.3</v>
      </c>
    </row>
    <row r="1933" spans="1:9" x14ac:dyDescent="0.25">
      <c r="A1933" s="9" t="s">
        <v>59</v>
      </c>
      <c r="B1933" s="18" t="s">
        <v>3543</v>
      </c>
      <c r="C1933" s="9" t="s">
        <v>9</v>
      </c>
      <c r="D1933" s="18" t="s">
        <v>3205</v>
      </c>
      <c r="E1933" s="9" t="s">
        <v>4132</v>
      </c>
      <c r="F1933" s="9" t="s">
        <v>8</v>
      </c>
      <c r="G1933" s="32">
        <v>3000</v>
      </c>
      <c r="H1933" s="10">
        <v>0.11</v>
      </c>
      <c r="I1933" s="77">
        <f t="shared" si="49"/>
        <v>2670</v>
      </c>
    </row>
    <row r="1934" spans="1:9" x14ac:dyDescent="0.25">
      <c r="A1934" s="9" t="s">
        <v>59</v>
      </c>
      <c r="B1934" s="18" t="s">
        <v>3544</v>
      </c>
      <c r="C1934" s="9" t="s">
        <v>9</v>
      </c>
      <c r="D1934" s="18" t="s">
        <v>3205</v>
      </c>
      <c r="E1934" s="9" t="s">
        <v>4133</v>
      </c>
      <c r="F1934" s="9" t="s">
        <v>8</v>
      </c>
      <c r="G1934" s="32">
        <v>2795</v>
      </c>
      <c r="H1934" s="10">
        <v>0.11</v>
      </c>
      <c r="I1934" s="77">
        <f t="shared" si="49"/>
        <v>2487.5500000000002</v>
      </c>
    </row>
    <row r="1935" spans="1:9" x14ac:dyDescent="0.25">
      <c r="A1935" s="9" t="s">
        <v>59</v>
      </c>
      <c r="B1935" s="18" t="s">
        <v>3545</v>
      </c>
      <c r="C1935" s="9" t="s">
        <v>9</v>
      </c>
      <c r="D1935" s="18" t="s">
        <v>3205</v>
      </c>
      <c r="E1935" s="9" t="s">
        <v>4134</v>
      </c>
      <c r="F1935" s="9" t="s">
        <v>8</v>
      </c>
      <c r="G1935" s="32">
        <v>5387</v>
      </c>
      <c r="H1935" s="10">
        <v>0.11</v>
      </c>
      <c r="I1935" s="77">
        <f t="shared" si="49"/>
        <v>4794.43</v>
      </c>
    </row>
    <row r="1936" spans="1:9" x14ac:dyDescent="0.25">
      <c r="A1936" s="9" t="s">
        <v>59</v>
      </c>
      <c r="B1936" s="18" t="s">
        <v>3546</v>
      </c>
      <c r="C1936" s="9" t="s">
        <v>9</v>
      </c>
      <c r="D1936" s="18" t="s">
        <v>3205</v>
      </c>
      <c r="E1936" s="9" t="s">
        <v>4135</v>
      </c>
      <c r="F1936" s="9" t="s">
        <v>8</v>
      </c>
      <c r="G1936" s="32">
        <v>9995</v>
      </c>
      <c r="H1936" s="10">
        <v>0.11</v>
      </c>
      <c r="I1936" s="77">
        <f t="shared" si="49"/>
        <v>8895.5499999999993</v>
      </c>
    </row>
    <row r="1937" spans="1:9" x14ac:dyDescent="0.25">
      <c r="A1937" s="9" t="s">
        <v>59</v>
      </c>
      <c r="B1937" s="18" t="s">
        <v>3547</v>
      </c>
      <c r="C1937" s="9" t="s">
        <v>9</v>
      </c>
      <c r="D1937" s="18" t="s">
        <v>3205</v>
      </c>
      <c r="E1937" s="9" t="s">
        <v>4136</v>
      </c>
      <c r="F1937" s="9" t="s">
        <v>8</v>
      </c>
      <c r="G1937" s="32">
        <v>1559</v>
      </c>
      <c r="H1937" s="10">
        <v>0.11</v>
      </c>
      <c r="I1937" s="77">
        <f t="shared" si="49"/>
        <v>1387.51</v>
      </c>
    </row>
    <row r="1938" spans="1:9" x14ac:dyDescent="0.25">
      <c r="A1938" s="9" t="s">
        <v>59</v>
      </c>
      <c r="B1938" s="18" t="s">
        <v>3548</v>
      </c>
      <c r="C1938" s="9" t="s">
        <v>9</v>
      </c>
      <c r="D1938" s="18" t="s">
        <v>3205</v>
      </c>
      <c r="E1938" s="9" t="s">
        <v>4137</v>
      </c>
      <c r="F1938" s="9" t="s">
        <v>8</v>
      </c>
      <c r="G1938" s="32">
        <v>3845</v>
      </c>
      <c r="H1938" s="10">
        <v>0.11</v>
      </c>
      <c r="I1938" s="77">
        <f t="shared" si="49"/>
        <v>3422.05</v>
      </c>
    </row>
    <row r="1939" spans="1:9" x14ac:dyDescent="0.25">
      <c r="A1939" s="9" t="s">
        <v>59</v>
      </c>
      <c r="B1939" s="18" t="s">
        <v>3549</v>
      </c>
      <c r="C1939" s="9" t="s">
        <v>9</v>
      </c>
      <c r="D1939" s="18" t="s">
        <v>3205</v>
      </c>
      <c r="E1939" s="9" t="s">
        <v>4138</v>
      </c>
      <c r="F1939" s="9" t="s">
        <v>8</v>
      </c>
      <c r="G1939" s="32">
        <v>5205</v>
      </c>
      <c r="H1939" s="10">
        <v>0.11</v>
      </c>
      <c r="I1939" s="77">
        <f t="shared" si="49"/>
        <v>4632.45</v>
      </c>
    </row>
    <row r="1940" spans="1:9" x14ac:dyDescent="0.25">
      <c r="A1940" s="9" t="s">
        <v>59</v>
      </c>
      <c r="B1940" s="18" t="s">
        <v>3550</v>
      </c>
      <c r="C1940" s="9" t="s">
        <v>9</v>
      </c>
      <c r="D1940" s="18" t="s">
        <v>3205</v>
      </c>
      <c r="E1940" s="9" t="s">
        <v>4139</v>
      </c>
      <c r="F1940" s="9" t="s">
        <v>8</v>
      </c>
      <c r="G1940" s="32">
        <v>4545</v>
      </c>
      <c r="H1940" s="10">
        <v>0.11</v>
      </c>
      <c r="I1940" s="77">
        <f t="shared" si="49"/>
        <v>4045.05</v>
      </c>
    </row>
    <row r="1941" spans="1:9" x14ac:dyDescent="0.25">
      <c r="A1941" s="9" t="s">
        <v>59</v>
      </c>
      <c r="B1941" s="18" t="s">
        <v>3551</v>
      </c>
      <c r="C1941" s="9" t="s">
        <v>9</v>
      </c>
      <c r="D1941" s="18" t="s">
        <v>3205</v>
      </c>
      <c r="E1941" s="9" t="s">
        <v>4140</v>
      </c>
      <c r="F1941" s="9" t="s">
        <v>8</v>
      </c>
      <c r="G1941" s="32">
        <v>57</v>
      </c>
      <c r="H1941" s="10">
        <v>0.11</v>
      </c>
      <c r="I1941" s="77">
        <f t="shared" si="49"/>
        <v>50.730000000000004</v>
      </c>
    </row>
    <row r="1942" spans="1:9" x14ac:dyDescent="0.25">
      <c r="A1942" s="9" t="s">
        <v>59</v>
      </c>
      <c r="B1942" s="18" t="s">
        <v>3552</v>
      </c>
      <c r="C1942" s="9" t="s">
        <v>9</v>
      </c>
      <c r="D1942" s="18" t="s">
        <v>3205</v>
      </c>
      <c r="E1942" s="9" t="s">
        <v>4141</v>
      </c>
      <c r="F1942" s="9" t="s">
        <v>8</v>
      </c>
      <c r="G1942" s="32">
        <v>88</v>
      </c>
      <c r="H1942" s="10">
        <v>0.11</v>
      </c>
      <c r="I1942" s="77">
        <f t="shared" si="49"/>
        <v>78.320000000000007</v>
      </c>
    </row>
    <row r="1943" spans="1:9" x14ac:dyDescent="0.25">
      <c r="A1943" s="9" t="s">
        <v>59</v>
      </c>
      <c r="B1943" s="18" t="s">
        <v>3553</v>
      </c>
      <c r="C1943" s="9" t="s">
        <v>9</v>
      </c>
      <c r="D1943" s="18" t="s">
        <v>3205</v>
      </c>
      <c r="E1943" s="9" t="s">
        <v>4142</v>
      </c>
      <c r="F1943" s="9" t="s">
        <v>8</v>
      </c>
      <c r="G1943" s="32">
        <v>4200</v>
      </c>
      <c r="H1943" s="10">
        <v>0.11</v>
      </c>
      <c r="I1943" s="77">
        <f t="shared" si="49"/>
        <v>3738</v>
      </c>
    </row>
    <row r="1944" spans="1:9" ht="30" x14ac:dyDescent="0.25">
      <c r="A1944" s="9" t="s">
        <v>59</v>
      </c>
      <c r="B1944" s="18" t="s">
        <v>3554</v>
      </c>
      <c r="C1944" s="9" t="s">
        <v>9</v>
      </c>
      <c r="D1944" s="18" t="s">
        <v>3205</v>
      </c>
      <c r="E1944" s="9" t="s">
        <v>4143</v>
      </c>
      <c r="F1944" s="9" t="s">
        <v>8</v>
      </c>
      <c r="G1944" s="32">
        <v>23560</v>
      </c>
      <c r="H1944" s="10">
        <v>0.11</v>
      </c>
      <c r="I1944" s="77">
        <f t="shared" ref="I1944:I2007" si="50">(G1944)*(1-0.11)</f>
        <v>20968.400000000001</v>
      </c>
    </row>
    <row r="1945" spans="1:9" ht="30" x14ac:dyDescent="0.25">
      <c r="A1945" s="9" t="s">
        <v>59</v>
      </c>
      <c r="B1945" s="18" t="s">
        <v>3555</v>
      </c>
      <c r="C1945" s="9" t="s">
        <v>9</v>
      </c>
      <c r="D1945" s="18" t="s">
        <v>3205</v>
      </c>
      <c r="E1945" s="9" t="s">
        <v>4144</v>
      </c>
      <c r="F1945" s="9" t="s">
        <v>8</v>
      </c>
      <c r="G1945" s="32">
        <v>24669</v>
      </c>
      <c r="H1945" s="10">
        <v>0.11</v>
      </c>
      <c r="I1945" s="77">
        <f t="shared" si="50"/>
        <v>21955.41</v>
      </c>
    </row>
    <row r="1946" spans="1:9" ht="30" x14ac:dyDescent="0.25">
      <c r="A1946" s="9" t="s">
        <v>59</v>
      </c>
      <c r="B1946" s="18" t="s">
        <v>3556</v>
      </c>
      <c r="C1946" s="9" t="s">
        <v>9</v>
      </c>
      <c r="D1946" s="18" t="s">
        <v>3205</v>
      </c>
      <c r="E1946" s="9" t="s">
        <v>4145</v>
      </c>
      <c r="F1946" s="9" t="s">
        <v>8</v>
      </c>
      <c r="G1946" s="32">
        <v>25508</v>
      </c>
      <c r="H1946" s="10">
        <v>0.11</v>
      </c>
      <c r="I1946" s="77">
        <f t="shared" si="50"/>
        <v>22702.12</v>
      </c>
    </row>
    <row r="1947" spans="1:9" ht="30" x14ac:dyDescent="0.25">
      <c r="A1947" s="9" t="s">
        <v>59</v>
      </c>
      <c r="B1947" s="18" t="s">
        <v>3557</v>
      </c>
      <c r="C1947" s="9" t="s">
        <v>9</v>
      </c>
      <c r="D1947" s="18" t="s">
        <v>3205</v>
      </c>
      <c r="E1947" s="9" t="s">
        <v>4146</v>
      </c>
      <c r="F1947" s="9" t="s">
        <v>8</v>
      </c>
      <c r="G1947" s="32">
        <v>29143</v>
      </c>
      <c r="H1947" s="10">
        <v>0.11</v>
      </c>
      <c r="I1947" s="77">
        <f t="shared" si="50"/>
        <v>25937.27</v>
      </c>
    </row>
    <row r="1948" spans="1:9" ht="30" x14ac:dyDescent="0.25">
      <c r="A1948" s="9" t="s">
        <v>59</v>
      </c>
      <c r="B1948" s="18" t="s">
        <v>3558</v>
      </c>
      <c r="C1948" s="9" t="s">
        <v>9</v>
      </c>
      <c r="D1948" s="18" t="s">
        <v>3205</v>
      </c>
      <c r="E1948" s="9" t="s">
        <v>4147</v>
      </c>
      <c r="F1948" s="9" t="s">
        <v>8</v>
      </c>
      <c r="G1948" s="32">
        <v>26793</v>
      </c>
      <c r="H1948" s="10">
        <v>0.11</v>
      </c>
      <c r="I1948" s="77">
        <f t="shared" si="50"/>
        <v>23845.77</v>
      </c>
    </row>
    <row r="1949" spans="1:9" ht="30" x14ac:dyDescent="0.25">
      <c r="A1949" s="9" t="s">
        <v>59</v>
      </c>
      <c r="B1949" s="18" t="s">
        <v>3559</v>
      </c>
      <c r="C1949" s="9" t="s">
        <v>9</v>
      </c>
      <c r="D1949" s="18" t="s">
        <v>3205</v>
      </c>
      <c r="E1949" s="9" t="s">
        <v>4148</v>
      </c>
      <c r="F1949" s="9" t="s">
        <v>8</v>
      </c>
      <c r="G1949" s="32">
        <v>29169</v>
      </c>
      <c r="H1949" s="10">
        <v>0.11</v>
      </c>
      <c r="I1949" s="77">
        <f t="shared" si="50"/>
        <v>25960.41</v>
      </c>
    </row>
    <row r="1950" spans="1:9" ht="30" x14ac:dyDescent="0.25">
      <c r="A1950" s="9" t="s">
        <v>59</v>
      </c>
      <c r="B1950" s="18" t="s">
        <v>3560</v>
      </c>
      <c r="C1950" s="9" t="s">
        <v>9</v>
      </c>
      <c r="D1950" s="18" t="s">
        <v>3205</v>
      </c>
      <c r="E1950" s="9" t="s">
        <v>4149</v>
      </c>
      <c r="F1950" s="9" t="s">
        <v>8</v>
      </c>
      <c r="G1950" s="32">
        <v>34675</v>
      </c>
      <c r="H1950" s="10">
        <v>0.11</v>
      </c>
      <c r="I1950" s="77">
        <f t="shared" si="50"/>
        <v>30860.75</v>
      </c>
    </row>
    <row r="1951" spans="1:9" ht="30" x14ac:dyDescent="0.25">
      <c r="A1951" s="9" t="s">
        <v>59</v>
      </c>
      <c r="B1951" s="18" t="s">
        <v>3561</v>
      </c>
      <c r="C1951" s="9" t="s">
        <v>9</v>
      </c>
      <c r="D1951" s="18" t="s">
        <v>3205</v>
      </c>
      <c r="E1951" s="9" t="s">
        <v>4150</v>
      </c>
      <c r="F1951" s="9" t="s">
        <v>8</v>
      </c>
      <c r="G1951" s="32">
        <v>32325</v>
      </c>
      <c r="H1951" s="10">
        <v>0.11</v>
      </c>
      <c r="I1951" s="77">
        <f t="shared" si="50"/>
        <v>28769.25</v>
      </c>
    </row>
    <row r="1952" spans="1:9" ht="30" x14ac:dyDescent="0.25">
      <c r="A1952" s="9" t="s">
        <v>59</v>
      </c>
      <c r="B1952" s="18" t="s">
        <v>3562</v>
      </c>
      <c r="C1952" s="9" t="s">
        <v>9</v>
      </c>
      <c r="D1952" s="18" t="s">
        <v>3205</v>
      </c>
      <c r="E1952" s="9" t="s">
        <v>4151</v>
      </c>
      <c r="F1952" s="9" t="s">
        <v>8</v>
      </c>
      <c r="G1952" s="32">
        <v>16986</v>
      </c>
      <c r="H1952" s="10">
        <v>0.11</v>
      </c>
      <c r="I1952" s="77">
        <f t="shared" si="50"/>
        <v>15117.54</v>
      </c>
    </row>
    <row r="1953" spans="1:9" ht="30" x14ac:dyDescent="0.25">
      <c r="A1953" s="9" t="s">
        <v>59</v>
      </c>
      <c r="B1953" s="18" t="s">
        <v>3563</v>
      </c>
      <c r="C1953" s="9" t="s">
        <v>9</v>
      </c>
      <c r="D1953" s="18" t="s">
        <v>3205</v>
      </c>
      <c r="E1953" s="9" t="s">
        <v>4152</v>
      </c>
      <c r="F1953" s="9" t="s">
        <v>8</v>
      </c>
      <c r="G1953" s="32">
        <v>19067</v>
      </c>
      <c r="H1953" s="10">
        <v>0.11</v>
      </c>
      <c r="I1953" s="77">
        <f t="shared" si="50"/>
        <v>16969.63</v>
      </c>
    </row>
    <row r="1954" spans="1:9" ht="30" x14ac:dyDescent="0.25">
      <c r="A1954" s="9" t="s">
        <v>59</v>
      </c>
      <c r="B1954" s="18" t="s">
        <v>3564</v>
      </c>
      <c r="C1954" s="9" t="s">
        <v>9</v>
      </c>
      <c r="D1954" s="18" t="s">
        <v>3205</v>
      </c>
      <c r="E1954" s="9" t="s">
        <v>4153</v>
      </c>
      <c r="F1954" s="9" t="s">
        <v>8</v>
      </c>
      <c r="G1954" s="32">
        <v>23869</v>
      </c>
      <c r="H1954" s="10">
        <v>0.11</v>
      </c>
      <c r="I1954" s="77">
        <f t="shared" si="50"/>
        <v>21243.41</v>
      </c>
    </row>
    <row r="1955" spans="1:9" ht="30" x14ac:dyDescent="0.25">
      <c r="A1955" s="9" t="s">
        <v>59</v>
      </c>
      <c r="B1955" s="18" t="s">
        <v>3565</v>
      </c>
      <c r="C1955" s="9" t="s">
        <v>9</v>
      </c>
      <c r="D1955" s="18" t="s">
        <v>3205</v>
      </c>
      <c r="E1955" s="9" t="s">
        <v>4154</v>
      </c>
      <c r="F1955" s="9" t="s">
        <v>8</v>
      </c>
      <c r="G1955" s="32">
        <v>26278</v>
      </c>
      <c r="H1955" s="10">
        <v>0.11</v>
      </c>
      <c r="I1955" s="77">
        <f t="shared" si="50"/>
        <v>23387.420000000002</v>
      </c>
    </row>
    <row r="1956" spans="1:9" ht="45" x14ac:dyDescent="0.25">
      <c r="A1956" s="9" t="s">
        <v>59</v>
      </c>
      <c r="B1956" s="18" t="s">
        <v>3566</v>
      </c>
      <c r="C1956" s="9" t="s">
        <v>9</v>
      </c>
      <c r="D1956" s="18" t="s">
        <v>3205</v>
      </c>
      <c r="E1956" s="9" t="s">
        <v>4155</v>
      </c>
      <c r="F1956" s="9" t="s">
        <v>8</v>
      </c>
      <c r="G1956" s="32">
        <v>27282</v>
      </c>
      <c r="H1956" s="10">
        <v>0.11</v>
      </c>
      <c r="I1956" s="77">
        <f t="shared" si="50"/>
        <v>24280.98</v>
      </c>
    </row>
    <row r="1957" spans="1:9" ht="45" x14ac:dyDescent="0.25">
      <c r="A1957" s="9" t="s">
        <v>59</v>
      </c>
      <c r="B1957" s="18" t="s">
        <v>3567</v>
      </c>
      <c r="C1957" s="9" t="s">
        <v>9</v>
      </c>
      <c r="D1957" s="18" t="s">
        <v>3205</v>
      </c>
      <c r="E1957" s="9" t="s">
        <v>4156</v>
      </c>
      <c r="F1957" s="9" t="s">
        <v>8</v>
      </c>
      <c r="G1957" s="32">
        <v>30343</v>
      </c>
      <c r="H1957" s="10">
        <v>0.11</v>
      </c>
      <c r="I1957" s="77">
        <f t="shared" si="50"/>
        <v>27005.27</v>
      </c>
    </row>
    <row r="1958" spans="1:9" ht="45" x14ac:dyDescent="0.25">
      <c r="A1958" s="9" t="s">
        <v>59</v>
      </c>
      <c r="B1958" s="18" t="s">
        <v>3568</v>
      </c>
      <c r="C1958" s="9" t="s">
        <v>9</v>
      </c>
      <c r="D1958" s="18" t="s">
        <v>3205</v>
      </c>
      <c r="E1958" s="9" t="s">
        <v>4157</v>
      </c>
      <c r="F1958" s="9" t="s">
        <v>8</v>
      </c>
      <c r="G1958" s="32">
        <v>29782</v>
      </c>
      <c r="H1958" s="10">
        <v>0.11</v>
      </c>
      <c r="I1958" s="77">
        <f t="shared" si="50"/>
        <v>26505.98</v>
      </c>
    </row>
    <row r="1959" spans="1:9" ht="45" x14ac:dyDescent="0.25">
      <c r="A1959" s="9" t="s">
        <v>59</v>
      </c>
      <c r="B1959" s="18" t="s">
        <v>3569</v>
      </c>
      <c r="C1959" s="9" t="s">
        <v>9</v>
      </c>
      <c r="D1959" s="18" t="s">
        <v>3205</v>
      </c>
      <c r="E1959" s="9" t="s">
        <v>4158</v>
      </c>
      <c r="F1959" s="9" t="s">
        <v>8</v>
      </c>
      <c r="G1959" s="32">
        <v>33943</v>
      </c>
      <c r="H1959" s="10">
        <v>0.11</v>
      </c>
      <c r="I1959" s="77">
        <f t="shared" si="50"/>
        <v>30209.27</v>
      </c>
    </row>
    <row r="1960" spans="1:9" ht="45" x14ac:dyDescent="0.25">
      <c r="A1960" s="9" t="s">
        <v>59</v>
      </c>
      <c r="B1960" s="18" t="s">
        <v>3570</v>
      </c>
      <c r="C1960" s="9" t="s">
        <v>9</v>
      </c>
      <c r="D1960" s="18" t="s">
        <v>3205</v>
      </c>
      <c r="E1960" s="9" t="s">
        <v>4159</v>
      </c>
      <c r="F1960" s="9" t="s">
        <v>8</v>
      </c>
      <c r="G1960" s="32">
        <v>29782</v>
      </c>
      <c r="H1960" s="10">
        <v>0.11</v>
      </c>
      <c r="I1960" s="77">
        <f t="shared" si="50"/>
        <v>26505.98</v>
      </c>
    </row>
    <row r="1961" spans="1:9" ht="45" x14ac:dyDescent="0.25">
      <c r="A1961" s="9" t="s">
        <v>59</v>
      </c>
      <c r="B1961" s="18" t="s">
        <v>3571</v>
      </c>
      <c r="C1961" s="9" t="s">
        <v>9</v>
      </c>
      <c r="D1961" s="18" t="s">
        <v>3205</v>
      </c>
      <c r="E1961" s="9" t="s">
        <v>4160</v>
      </c>
      <c r="F1961" s="9" t="s">
        <v>8</v>
      </c>
      <c r="G1961" s="32">
        <v>33943</v>
      </c>
      <c r="H1961" s="10">
        <v>0.11</v>
      </c>
      <c r="I1961" s="77">
        <f t="shared" si="50"/>
        <v>30209.27</v>
      </c>
    </row>
    <row r="1962" spans="1:9" ht="45" x14ac:dyDescent="0.25">
      <c r="A1962" s="9" t="s">
        <v>59</v>
      </c>
      <c r="B1962" s="18" t="s">
        <v>3572</v>
      </c>
      <c r="C1962" s="9" t="s">
        <v>9</v>
      </c>
      <c r="D1962" s="18" t="s">
        <v>3205</v>
      </c>
      <c r="E1962" s="9" t="s">
        <v>4161</v>
      </c>
      <c r="F1962" s="9" t="s">
        <v>8</v>
      </c>
      <c r="G1962" s="32">
        <v>31157</v>
      </c>
      <c r="H1962" s="10">
        <v>0.11</v>
      </c>
      <c r="I1962" s="77">
        <f t="shared" si="50"/>
        <v>27729.73</v>
      </c>
    </row>
    <row r="1963" spans="1:9" ht="45" x14ac:dyDescent="0.25">
      <c r="A1963" s="9" t="s">
        <v>59</v>
      </c>
      <c r="B1963" s="18" t="s">
        <v>3573</v>
      </c>
      <c r="C1963" s="9" t="s">
        <v>9</v>
      </c>
      <c r="D1963" s="18" t="s">
        <v>3205</v>
      </c>
      <c r="E1963" s="9" t="s">
        <v>4162</v>
      </c>
      <c r="F1963" s="9" t="s">
        <v>8</v>
      </c>
      <c r="G1963" s="32">
        <v>36068</v>
      </c>
      <c r="H1963" s="10">
        <v>0.11</v>
      </c>
      <c r="I1963" s="77">
        <f t="shared" si="50"/>
        <v>32100.52</v>
      </c>
    </row>
    <row r="1964" spans="1:9" ht="60" x14ac:dyDescent="0.25">
      <c r="A1964" s="9" t="s">
        <v>59</v>
      </c>
      <c r="B1964" s="18" t="s">
        <v>3574</v>
      </c>
      <c r="C1964" s="9" t="s">
        <v>9</v>
      </c>
      <c r="D1964" s="18" t="s">
        <v>3205</v>
      </c>
      <c r="E1964" s="9" t="s">
        <v>4163</v>
      </c>
      <c r="F1964" s="9" t="s">
        <v>8</v>
      </c>
      <c r="G1964" s="32">
        <v>39224</v>
      </c>
      <c r="H1964" s="10">
        <v>0.11</v>
      </c>
      <c r="I1964" s="77">
        <f t="shared" si="50"/>
        <v>34909.360000000001</v>
      </c>
    </row>
    <row r="1965" spans="1:9" ht="30" x14ac:dyDescent="0.25">
      <c r="A1965" s="9" t="s">
        <v>59</v>
      </c>
      <c r="B1965" s="18" t="s">
        <v>3575</v>
      </c>
      <c r="C1965" s="9" t="s">
        <v>9</v>
      </c>
      <c r="D1965" s="18" t="s">
        <v>3205</v>
      </c>
      <c r="E1965" s="9" t="s">
        <v>4164</v>
      </c>
      <c r="F1965" s="9" t="s">
        <v>8</v>
      </c>
      <c r="G1965" s="32">
        <v>4975</v>
      </c>
      <c r="H1965" s="10">
        <v>0.11</v>
      </c>
      <c r="I1965" s="77">
        <f t="shared" si="50"/>
        <v>4427.75</v>
      </c>
    </row>
    <row r="1966" spans="1:9" x14ac:dyDescent="0.25">
      <c r="A1966" s="9" t="s">
        <v>59</v>
      </c>
      <c r="B1966" s="18" t="s">
        <v>3576</v>
      </c>
      <c r="C1966" s="9" t="s">
        <v>9</v>
      </c>
      <c r="D1966" s="18" t="s">
        <v>3205</v>
      </c>
      <c r="E1966" s="9" t="s">
        <v>4165</v>
      </c>
      <c r="F1966" s="9" t="s">
        <v>8</v>
      </c>
      <c r="G1966" s="32">
        <v>200</v>
      </c>
      <c r="H1966" s="10">
        <v>0.11</v>
      </c>
      <c r="I1966" s="77">
        <f t="shared" si="50"/>
        <v>178</v>
      </c>
    </row>
    <row r="1967" spans="1:9" ht="30" x14ac:dyDescent="0.25">
      <c r="A1967" s="9" t="s">
        <v>59</v>
      </c>
      <c r="B1967" s="18" t="s">
        <v>3577</v>
      </c>
      <c r="C1967" s="9" t="s">
        <v>9</v>
      </c>
      <c r="D1967" s="18" t="s">
        <v>3205</v>
      </c>
      <c r="E1967" s="9" t="s">
        <v>4166</v>
      </c>
      <c r="F1967" s="9" t="s">
        <v>8</v>
      </c>
      <c r="G1967" s="32">
        <v>150</v>
      </c>
      <c r="H1967" s="10">
        <v>0.11</v>
      </c>
      <c r="I1967" s="77">
        <f t="shared" si="50"/>
        <v>133.5</v>
      </c>
    </row>
    <row r="1968" spans="1:9" ht="30" x14ac:dyDescent="0.25">
      <c r="A1968" s="9" t="s">
        <v>59</v>
      </c>
      <c r="B1968" s="18" t="s">
        <v>3578</v>
      </c>
      <c r="C1968" s="9" t="s">
        <v>9</v>
      </c>
      <c r="D1968" s="18" t="s">
        <v>3205</v>
      </c>
      <c r="E1968" s="9" t="s">
        <v>4167</v>
      </c>
      <c r="F1968" s="9" t="s">
        <v>8</v>
      </c>
      <c r="G1968" s="32">
        <v>7935</v>
      </c>
      <c r="H1968" s="10">
        <v>0.11</v>
      </c>
      <c r="I1968" s="77">
        <f t="shared" si="50"/>
        <v>7062.1500000000005</v>
      </c>
    </row>
    <row r="1969" spans="1:9" x14ac:dyDescent="0.25">
      <c r="A1969" s="9" t="s">
        <v>59</v>
      </c>
      <c r="B1969" s="18" t="s">
        <v>3579</v>
      </c>
      <c r="C1969" s="9" t="s">
        <v>9</v>
      </c>
      <c r="D1969" s="18" t="s">
        <v>3205</v>
      </c>
      <c r="E1969" s="9" t="s">
        <v>4168</v>
      </c>
      <c r="F1969" s="9" t="s">
        <v>8</v>
      </c>
      <c r="G1969" s="32">
        <v>1040</v>
      </c>
      <c r="H1969" s="10">
        <v>0.11</v>
      </c>
      <c r="I1969" s="77">
        <f t="shared" si="50"/>
        <v>925.6</v>
      </c>
    </row>
    <row r="1970" spans="1:9" x14ac:dyDescent="0.25">
      <c r="A1970" s="9" t="s">
        <v>59</v>
      </c>
      <c r="B1970" s="18" t="s">
        <v>3580</v>
      </c>
      <c r="C1970" s="9" t="s">
        <v>9</v>
      </c>
      <c r="D1970" s="18" t="s">
        <v>3205</v>
      </c>
      <c r="E1970" s="9" t="s">
        <v>4169</v>
      </c>
      <c r="F1970" s="9" t="s">
        <v>8</v>
      </c>
      <c r="G1970" s="32">
        <v>1400</v>
      </c>
      <c r="H1970" s="10">
        <v>0.11</v>
      </c>
      <c r="I1970" s="77">
        <f t="shared" si="50"/>
        <v>1246</v>
      </c>
    </row>
    <row r="1971" spans="1:9" x14ac:dyDescent="0.25">
      <c r="A1971" s="9" t="s">
        <v>59</v>
      </c>
      <c r="B1971" s="18" t="s">
        <v>3581</v>
      </c>
      <c r="C1971" s="9" t="s">
        <v>9</v>
      </c>
      <c r="D1971" s="18" t="s">
        <v>3205</v>
      </c>
      <c r="E1971" s="9" t="s">
        <v>4170</v>
      </c>
      <c r="F1971" s="9" t="s">
        <v>8</v>
      </c>
      <c r="G1971" s="32">
        <v>6378</v>
      </c>
      <c r="H1971" s="10">
        <v>0.11</v>
      </c>
      <c r="I1971" s="77">
        <f t="shared" si="50"/>
        <v>5676.42</v>
      </c>
    </row>
    <row r="1972" spans="1:9" ht="45" x14ac:dyDescent="0.25">
      <c r="A1972" s="9" t="s">
        <v>59</v>
      </c>
      <c r="B1972" s="18" t="s">
        <v>3582</v>
      </c>
      <c r="C1972" s="9" t="s">
        <v>9</v>
      </c>
      <c r="D1972" s="18" t="s">
        <v>3205</v>
      </c>
      <c r="E1972" s="9" t="s">
        <v>4171</v>
      </c>
      <c r="F1972" s="9" t="s">
        <v>8</v>
      </c>
      <c r="G1972" s="32">
        <v>7935</v>
      </c>
      <c r="H1972" s="10">
        <v>0.11</v>
      </c>
      <c r="I1972" s="77">
        <f t="shared" si="50"/>
        <v>7062.1500000000005</v>
      </c>
    </row>
    <row r="1973" spans="1:9" x14ac:dyDescent="0.25">
      <c r="A1973" s="9" t="s">
        <v>59</v>
      </c>
      <c r="B1973" s="18" t="s">
        <v>3583</v>
      </c>
      <c r="C1973" s="9" t="s">
        <v>9</v>
      </c>
      <c r="D1973" s="18" t="s">
        <v>3205</v>
      </c>
      <c r="E1973" s="9" t="s">
        <v>4172</v>
      </c>
      <c r="F1973" s="9" t="s">
        <v>8</v>
      </c>
      <c r="G1973" s="32">
        <v>750</v>
      </c>
      <c r="H1973" s="10">
        <v>0.11</v>
      </c>
      <c r="I1973" s="77">
        <f t="shared" si="50"/>
        <v>667.5</v>
      </c>
    </row>
    <row r="1974" spans="1:9" x14ac:dyDescent="0.25">
      <c r="A1974" s="9" t="s">
        <v>59</v>
      </c>
      <c r="B1974" s="18" t="s">
        <v>3584</v>
      </c>
      <c r="C1974" s="9" t="s">
        <v>9</v>
      </c>
      <c r="D1974" s="18" t="s">
        <v>3205</v>
      </c>
      <c r="E1974" s="9" t="s">
        <v>4173</v>
      </c>
      <c r="F1974" s="9" t="s">
        <v>8</v>
      </c>
      <c r="G1974" s="32">
        <v>625</v>
      </c>
      <c r="H1974" s="10">
        <v>0.11</v>
      </c>
      <c r="I1974" s="77">
        <f t="shared" si="50"/>
        <v>556.25</v>
      </c>
    </row>
    <row r="1975" spans="1:9" x14ac:dyDescent="0.25">
      <c r="A1975" s="9" t="s">
        <v>59</v>
      </c>
      <c r="B1975" s="18" t="s">
        <v>3585</v>
      </c>
      <c r="C1975" s="9" t="s">
        <v>9</v>
      </c>
      <c r="D1975" s="18" t="s">
        <v>3205</v>
      </c>
      <c r="E1975" s="9" t="s">
        <v>4174</v>
      </c>
      <c r="F1975" s="9" t="s">
        <v>8</v>
      </c>
      <c r="G1975" s="32">
        <v>115</v>
      </c>
      <c r="H1975" s="10">
        <v>0.11</v>
      </c>
      <c r="I1975" s="77">
        <f t="shared" si="50"/>
        <v>102.35000000000001</v>
      </c>
    </row>
    <row r="1976" spans="1:9" x14ac:dyDescent="0.25">
      <c r="A1976" s="9" t="s">
        <v>59</v>
      </c>
      <c r="B1976" s="18" t="s">
        <v>3586</v>
      </c>
      <c r="C1976" s="9" t="s">
        <v>9</v>
      </c>
      <c r="D1976" s="18" t="s">
        <v>3205</v>
      </c>
      <c r="E1976" s="9" t="s">
        <v>4175</v>
      </c>
      <c r="F1976" s="9" t="s">
        <v>8</v>
      </c>
      <c r="G1976" s="32">
        <v>2025</v>
      </c>
      <c r="H1976" s="10">
        <v>0.11</v>
      </c>
      <c r="I1976" s="77">
        <f t="shared" si="50"/>
        <v>1802.25</v>
      </c>
    </row>
    <row r="1977" spans="1:9" x14ac:dyDescent="0.25">
      <c r="A1977" s="9" t="s">
        <v>59</v>
      </c>
      <c r="B1977" s="18" t="s">
        <v>3587</v>
      </c>
      <c r="C1977" s="9" t="s">
        <v>9</v>
      </c>
      <c r="D1977" s="18" t="s">
        <v>3205</v>
      </c>
      <c r="E1977" s="9" t="s">
        <v>4176</v>
      </c>
      <c r="F1977" s="9" t="s">
        <v>8</v>
      </c>
      <c r="G1977" s="32">
        <v>225</v>
      </c>
      <c r="H1977" s="10">
        <v>0.11</v>
      </c>
      <c r="I1977" s="77">
        <f t="shared" si="50"/>
        <v>200.25</v>
      </c>
    </row>
    <row r="1978" spans="1:9" x14ac:dyDescent="0.25">
      <c r="A1978" s="9" t="s">
        <v>59</v>
      </c>
      <c r="B1978" s="18" t="s">
        <v>3588</v>
      </c>
      <c r="C1978" s="9" t="s">
        <v>9</v>
      </c>
      <c r="D1978" s="18" t="s">
        <v>3205</v>
      </c>
      <c r="E1978" s="9" t="s">
        <v>4177</v>
      </c>
      <c r="F1978" s="9" t="s">
        <v>8</v>
      </c>
      <c r="G1978" s="32">
        <v>250</v>
      </c>
      <c r="H1978" s="10">
        <v>0.11</v>
      </c>
      <c r="I1978" s="77">
        <f t="shared" si="50"/>
        <v>222.5</v>
      </c>
    </row>
    <row r="1979" spans="1:9" x14ac:dyDescent="0.25">
      <c r="A1979" s="9" t="s">
        <v>59</v>
      </c>
      <c r="B1979" s="18" t="s">
        <v>3589</v>
      </c>
      <c r="C1979" s="9" t="s">
        <v>9</v>
      </c>
      <c r="D1979" s="18" t="s">
        <v>3205</v>
      </c>
      <c r="E1979" s="9" t="s">
        <v>4178</v>
      </c>
      <c r="F1979" s="9" t="s">
        <v>8</v>
      </c>
      <c r="G1979" s="32">
        <v>103</v>
      </c>
      <c r="H1979" s="10">
        <v>0.11</v>
      </c>
      <c r="I1979" s="77">
        <f t="shared" si="50"/>
        <v>91.67</v>
      </c>
    </row>
    <row r="1980" spans="1:9" x14ac:dyDescent="0.25">
      <c r="A1980" s="9" t="s">
        <v>59</v>
      </c>
      <c r="B1980" s="18" t="s">
        <v>3590</v>
      </c>
      <c r="C1980" s="9" t="s">
        <v>9</v>
      </c>
      <c r="D1980" s="18" t="s">
        <v>3205</v>
      </c>
      <c r="E1980" s="9" t="s">
        <v>4179</v>
      </c>
      <c r="F1980" s="9" t="s">
        <v>8</v>
      </c>
      <c r="G1980" s="32">
        <v>297</v>
      </c>
      <c r="H1980" s="10">
        <v>0.11</v>
      </c>
      <c r="I1980" s="77">
        <f t="shared" si="50"/>
        <v>264.33</v>
      </c>
    </row>
    <row r="1981" spans="1:9" x14ac:dyDescent="0.25">
      <c r="A1981" s="9" t="s">
        <v>59</v>
      </c>
      <c r="B1981" s="18" t="s">
        <v>3591</v>
      </c>
      <c r="C1981" s="9" t="s">
        <v>9</v>
      </c>
      <c r="D1981" s="18" t="s">
        <v>3205</v>
      </c>
      <c r="E1981" s="9" t="s">
        <v>4180</v>
      </c>
      <c r="F1981" s="9" t="s">
        <v>8</v>
      </c>
      <c r="G1981" s="32">
        <v>1060</v>
      </c>
      <c r="H1981" s="10">
        <v>0.11</v>
      </c>
      <c r="I1981" s="77">
        <f t="shared" si="50"/>
        <v>943.4</v>
      </c>
    </row>
    <row r="1982" spans="1:9" x14ac:dyDescent="0.25">
      <c r="A1982" s="9" t="s">
        <v>59</v>
      </c>
      <c r="B1982" s="18" t="s">
        <v>3592</v>
      </c>
      <c r="C1982" s="9" t="s">
        <v>9</v>
      </c>
      <c r="D1982" s="18" t="s">
        <v>3205</v>
      </c>
      <c r="E1982" s="9" t="s">
        <v>4181</v>
      </c>
      <c r="F1982" s="9" t="s">
        <v>8</v>
      </c>
      <c r="G1982" s="32">
        <v>189</v>
      </c>
      <c r="H1982" s="10">
        <v>0.11</v>
      </c>
      <c r="I1982" s="77">
        <f t="shared" si="50"/>
        <v>168.21</v>
      </c>
    </row>
    <row r="1983" spans="1:9" x14ac:dyDescent="0.25">
      <c r="A1983" s="9" t="s">
        <v>59</v>
      </c>
      <c r="B1983" s="18" t="s">
        <v>3593</v>
      </c>
      <c r="C1983" s="9" t="s">
        <v>9</v>
      </c>
      <c r="D1983" s="18" t="s">
        <v>3205</v>
      </c>
      <c r="E1983" s="9" t="s">
        <v>4182</v>
      </c>
      <c r="F1983" s="9" t="s">
        <v>8</v>
      </c>
      <c r="G1983" s="32">
        <v>239</v>
      </c>
      <c r="H1983" s="10">
        <v>0.11</v>
      </c>
      <c r="I1983" s="77">
        <f t="shared" si="50"/>
        <v>212.71</v>
      </c>
    </row>
    <row r="1984" spans="1:9" x14ac:dyDescent="0.25">
      <c r="A1984" s="9" t="s">
        <v>59</v>
      </c>
      <c r="B1984" s="18" t="s">
        <v>3594</v>
      </c>
      <c r="C1984" s="9" t="s">
        <v>9</v>
      </c>
      <c r="D1984" s="18" t="s">
        <v>3205</v>
      </c>
      <c r="E1984" s="9" t="s">
        <v>4183</v>
      </c>
      <c r="F1984" s="9" t="s">
        <v>8</v>
      </c>
      <c r="G1984" s="32">
        <v>210</v>
      </c>
      <c r="H1984" s="10">
        <v>0.11</v>
      </c>
      <c r="I1984" s="77">
        <f t="shared" si="50"/>
        <v>186.9</v>
      </c>
    </row>
    <row r="1985" spans="1:9" x14ac:dyDescent="0.25">
      <c r="A1985" s="9" t="s">
        <v>59</v>
      </c>
      <c r="B1985" s="18" t="s">
        <v>3595</v>
      </c>
      <c r="C1985" s="9" t="s">
        <v>9</v>
      </c>
      <c r="D1985" s="18" t="s">
        <v>3205</v>
      </c>
      <c r="E1985" s="9" t="s">
        <v>4184</v>
      </c>
      <c r="F1985" s="9" t="s">
        <v>8</v>
      </c>
      <c r="G1985" s="32">
        <v>800</v>
      </c>
      <c r="H1985" s="10">
        <v>0.11</v>
      </c>
      <c r="I1985" s="77">
        <f t="shared" si="50"/>
        <v>712</v>
      </c>
    </row>
    <row r="1986" spans="1:9" ht="30" x14ac:dyDescent="0.25">
      <c r="A1986" s="9" t="s">
        <v>59</v>
      </c>
      <c r="B1986" s="18" t="s">
        <v>3596</v>
      </c>
      <c r="C1986" s="9" t="s">
        <v>9</v>
      </c>
      <c r="D1986" s="18" t="s">
        <v>3205</v>
      </c>
      <c r="E1986" s="9" t="s">
        <v>4185</v>
      </c>
      <c r="F1986" s="9" t="s">
        <v>8</v>
      </c>
      <c r="G1986" s="32">
        <v>469</v>
      </c>
      <c r="H1986" s="10">
        <v>0.11</v>
      </c>
      <c r="I1986" s="77">
        <f t="shared" si="50"/>
        <v>417.41</v>
      </c>
    </row>
    <row r="1987" spans="1:9" x14ac:dyDescent="0.25">
      <c r="A1987" s="9" t="s">
        <v>59</v>
      </c>
      <c r="B1987" s="18" t="s">
        <v>3597</v>
      </c>
      <c r="C1987" s="9" t="s">
        <v>9</v>
      </c>
      <c r="D1987" s="18" t="s">
        <v>3205</v>
      </c>
      <c r="E1987" s="9" t="s">
        <v>4186</v>
      </c>
      <c r="F1987" s="9" t="s">
        <v>8</v>
      </c>
      <c r="G1987" s="32">
        <v>925</v>
      </c>
      <c r="H1987" s="10">
        <v>0.11</v>
      </c>
      <c r="I1987" s="77">
        <f t="shared" si="50"/>
        <v>823.25</v>
      </c>
    </row>
    <row r="1988" spans="1:9" x14ac:dyDescent="0.25">
      <c r="A1988" s="9" t="s">
        <v>59</v>
      </c>
      <c r="B1988" s="18" t="s">
        <v>3598</v>
      </c>
      <c r="C1988" s="9" t="s">
        <v>9</v>
      </c>
      <c r="D1988" s="18" t="s">
        <v>3205</v>
      </c>
      <c r="E1988" s="9" t="s">
        <v>4187</v>
      </c>
      <c r="F1988" s="9" t="s">
        <v>8</v>
      </c>
      <c r="G1988" s="32">
        <v>708</v>
      </c>
      <c r="H1988" s="10">
        <v>0.11</v>
      </c>
      <c r="I1988" s="77">
        <f t="shared" si="50"/>
        <v>630.12</v>
      </c>
    </row>
    <row r="1989" spans="1:9" x14ac:dyDescent="0.25">
      <c r="A1989" s="9" t="s">
        <v>59</v>
      </c>
      <c r="B1989" s="18" t="s">
        <v>3599</v>
      </c>
      <c r="C1989" s="9" t="s">
        <v>9</v>
      </c>
      <c r="D1989" s="18" t="s">
        <v>3205</v>
      </c>
      <c r="E1989" s="9" t="s">
        <v>4188</v>
      </c>
      <c r="F1989" s="9" t="s">
        <v>8</v>
      </c>
      <c r="G1989" s="32">
        <v>1500</v>
      </c>
      <c r="H1989" s="10">
        <v>0.11</v>
      </c>
      <c r="I1989" s="77">
        <f t="shared" si="50"/>
        <v>1335</v>
      </c>
    </row>
    <row r="1990" spans="1:9" x14ac:dyDescent="0.25">
      <c r="A1990" s="9" t="s">
        <v>59</v>
      </c>
      <c r="B1990" s="18" t="s">
        <v>3600</v>
      </c>
      <c r="C1990" s="9" t="s">
        <v>9</v>
      </c>
      <c r="D1990" s="18" t="s">
        <v>3205</v>
      </c>
      <c r="E1990" s="9" t="s">
        <v>4189</v>
      </c>
      <c r="F1990" s="9" t="s">
        <v>8</v>
      </c>
      <c r="G1990" s="32">
        <v>930</v>
      </c>
      <c r="H1990" s="10">
        <v>0.11</v>
      </c>
      <c r="I1990" s="77">
        <f t="shared" si="50"/>
        <v>827.7</v>
      </c>
    </row>
    <row r="1991" spans="1:9" x14ac:dyDescent="0.25">
      <c r="A1991" s="9" t="s">
        <v>59</v>
      </c>
      <c r="B1991" s="18" t="s">
        <v>3601</v>
      </c>
      <c r="C1991" s="9" t="s">
        <v>9</v>
      </c>
      <c r="D1991" s="18" t="s">
        <v>3205</v>
      </c>
      <c r="E1991" s="9" t="s">
        <v>4190</v>
      </c>
      <c r="F1991" s="9" t="s">
        <v>8</v>
      </c>
      <c r="G1991" s="32">
        <v>440</v>
      </c>
      <c r="H1991" s="10">
        <v>0.11</v>
      </c>
      <c r="I1991" s="77">
        <f t="shared" si="50"/>
        <v>391.6</v>
      </c>
    </row>
    <row r="1992" spans="1:9" x14ac:dyDescent="0.25">
      <c r="A1992" s="9" t="s">
        <v>59</v>
      </c>
      <c r="B1992" s="18" t="s">
        <v>3602</v>
      </c>
      <c r="C1992" s="9" t="s">
        <v>9</v>
      </c>
      <c r="D1992" s="18" t="s">
        <v>3205</v>
      </c>
      <c r="E1992" s="9" t="s">
        <v>4191</v>
      </c>
      <c r="F1992" s="9" t="s">
        <v>8</v>
      </c>
      <c r="G1992" s="32">
        <v>723</v>
      </c>
      <c r="H1992" s="10">
        <v>0.11</v>
      </c>
      <c r="I1992" s="77">
        <f t="shared" si="50"/>
        <v>643.47</v>
      </c>
    </row>
    <row r="1993" spans="1:9" x14ac:dyDescent="0.25">
      <c r="A1993" s="9" t="s">
        <v>59</v>
      </c>
      <c r="B1993" s="18" t="s">
        <v>3603</v>
      </c>
      <c r="C1993" s="9" t="s">
        <v>9</v>
      </c>
      <c r="D1993" s="18" t="s">
        <v>3205</v>
      </c>
      <c r="E1993" s="9" t="s">
        <v>4192</v>
      </c>
      <c r="F1993" s="9" t="s">
        <v>8</v>
      </c>
      <c r="G1993" s="32">
        <v>445</v>
      </c>
      <c r="H1993" s="10">
        <v>0.11</v>
      </c>
      <c r="I1993" s="77">
        <f t="shared" si="50"/>
        <v>396.05</v>
      </c>
    </row>
    <row r="1994" spans="1:9" x14ac:dyDescent="0.25">
      <c r="A1994" s="9" t="s">
        <v>59</v>
      </c>
      <c r="B1994" s="18" t="s">
        <v>3604</v>
      </c>
      <c r="C1994" s="9" t="s">
        <v>9</v>
      </c>
      <c r="D1994" s="18" t="s">
        <v>3205</v>
      </c>
      <c r="E1994" s="9" t="s">
        <v>4193</v>
      </c>
      <c r="F1994" s="9" t="s">
        <v>8</v>
      </c>
      <c r="G1994" s="32">
        <v>600</v>
      </c>
      <c r="H1994" s="10">
        <v>0.11</v>
      </c>
      <c r="I1994" s="77">
        <f t="shared" si="50"/>
        <v>534</v>
      </c>
    </row>
    <row r="1995" spans="1:9" x14ac:dyDescent="0.25">
      <c r="A1995" s="9" t="s">
        <v>59</v>
      </c>
      <c r="B1995" s="18" t="s">
        <v>3605</v>
      </c>
      <c r="C1995" s="9" t="s">
        <v>9</v>
      </c>
      <c r="D1995" s="18" t="s">
        <v>3205</v>
      </c>
      <c r="E1995" s="9" t="s">
        <v>4194</v>
      </c>
      <c r="F1995" s="9" t="s">
        <v>8</v>
      </c>
      <c r="G1995" s="32">
        <v>3270</v>
      </c>
      <c r="H1995" s="10">
        <v>0.11</v>
      </c>
      <c r="I1995" s="77">
        <f t="shared" si="50"/>
        <v>2910.3</v>
      </c>
    </row>
    <row r="1996" spans="1:9" x14ac:dyDescent="0.25">
      <c r="A1996" s="9" t="s">
        <v>59</v>
      </c>
      <c r="B1996" s="18" t="s">
        <v>3606</v>
      </c>
      <c r="C1996" s="9" t="s">
        <v>9</v>
      </c>
      <c r="D1996" s="18" t="s">
        <v>3205</v>
      </c>
      <c r="E1996" s="9" t="s">
        <v>4195</v>
      </c>
      <c r="F1996" s="9" t="s">
        <v>8</v>
      </c>
      <c r="G1996" s="32">
        <v>3820</v>
      </c>
      <c r="H1996" s="10">
        <v>0.11</v>
      </c>
      <c r="I1996" s="77">
        <f t="shared" si="50"/>
        <v>3399.8</v>
      </c>
    </row>
    <row r="1997" spans="1:9" x14ac:dyDescent="0.25">
      <c r="A1997" s="9" t="s">
        <v>59</v>
      </c>
      <c r="B1997" s="18" t="s">
        <v>3607</v>
      </c>
      <c r="C1997" s="9" t="s">
        <v>9</v>
      </c>
      <c r="D1997" s="18" t="s">
        <v>3205</v>
      </c>
      <c r="E1997" s="9" t="s">
        <v>4196</v>
      </c>
      <c r="F1997" s="9" t="s">
        <v>8</v>
      </c>
      <c r="G1997" s="32">
        <v>7900</v>
      </c>
      <c r="H1997" s="10">
        <v>0.11</v>
      </c>
      <c r="I1997" s="77">
        <f t="shared" si="50"/>
        <v>7031</v>
      </c>
    </row>
    <row r="1998" spans="1:9" ht="30" x14ac:dyDescent="0.25">
      <c r="A1998" s="9" t="s">
        <v>59</v>
      </c>
      <c r="B1998" s="18" t="s">
        <v>3608</v>
      </c>
      <c r="C1998" s="9" t="s">
        <v>9</v>
      </c>
      <c r="D1998" s="18" t="s">
        <v>3205</v>
      </c>
      <c r="E1998" s="9" t="s">
        <v>4197</v>
      </c>
      <c r="F1998" s="9" t="s">
        <v>8</v>
      </c>
      <c r="G1998" s="32">
        <v>3460</v>
      </c>
      <c r="H1998" s="10">
        <v>0.11</v>
      </c>
      <c r="I1998" s="77">
        <f t="shared" si="50"/>
        <v>3079.4</v>
      </c>
    </row>
    <row r="1999" spans="1:9" x14ac:dyDescent="0.25">
      <c r="A1999" s="9" t="s">
        <v>59</v>
      </c>
      <c r="B1999" s="18" t="s">
        <v>3609</v>
      </c>
      <c r="C1999" s="9" t="s">
        <v>9</v>
      </c>
      <c r="D1999" s="18" t="s">
        <v>3205</v>
      </c>
      <c r="E1999" s="9" t="s">
        <v>4198</v>
      </c>
      <c r="F1999" s="9" t="s">
        <v>8</v>
      </c>
      <c r="G1999" s="32">
        <v>19210</v>
      </c>
      <c r="H1999" s="10">
        <v>0.11</v>
      </c>
      <c r="I1999" s="77">
        <f t="shared" si="50"/>
        <v>17096.900000000001</v>
      </c>
    </row>
    <row r="2000" spans="1:9" x14ac:dyDescent="0.25">
      <c r="A2000" s="9" t="s">
        <v>59</v>
      </c>
      <c r="B2000" s="18" t="s">
        <v>3610</v>
      </c>
      <c r="C2000" s="9" t="s">
        <v>9</v>
      </c>
      <c r="D2000" s="18" t="s">
        <v>3205</v>
      </c>
      <c r="E2000" s="9" t="s">
        <v>4199</v>
      </c>
      <c r="F2000" s="9" t="s">
        <v>8</v>
      </c>
      <c r="G2000" s="32">
        <v>2500</v>
      </c>
      <c r="H2000" s="10">
        <v>0.11</v>
      </c>
      <c r="I2000" s="77">
        <f t="shared" si="50"/>
        <v>2225</v>
      </c>
    </row>
    <row r="2001" spans="1:9" x14ac:dyDescent="0.25">
      <c r="A2001" s="9" t="s">
        <v>59</v>
      </c>
      <c r="B2001" s="18" t="s">
        <v>3611</v>
      </c>
      <c r="C2001" s="9" t="s">
        <v>9</v>
      </c>
      <c r="D2001" s="18" t="s">
        <v>3205</v>
      </c>
      <c r="E2001" s="9" t="s">
        <v>4200</v>
      </c>
      <c r="F2001" s="9" t="s">
        <v>8</v>
      </c>
      <c r="G2001" s="32">
        <v>1763</v>
      </c>
      <c r="H2001" s="10">
        <v>0.11</v>
      </c>
      <c r="I2001" s="77">
        <f t="shared" si="50"/>
        <v>1569.07</v>
      </c>
    </row>
    <row r="2002" spans="1:9" ht="30" x14ac:dyDescent="0.25">
      <c r="A2002" s="9" t="s">
        <v>59</v>
      </c>
      <c r="B2002" s="18" t="s">
        <v>3612</v>
      </c>
      <c r="C2002" s="9" t="s">
        <v>9</v>
      </c>
      <c r="D2002" s="18" t="s">
        <v>3205</v>
      </c>
      <c r="E2002" s="9" t="s">
        <v>4201</v>
      </c>
      <c r="F2002" s="9" t="s">
        <v>8</v>
      </c>
      <c r="G2002" s="32">
        <v>240</v>
      </c>
      <c r="H2002" s="10">
        <v>0.11</v>
      </c>
      <c r="I2002" s="77">
        <f t="shared" si="50"/>
        <v>213.6</v>
      </c>
    </row>
    <row r="2003" spans="1:9" x14ac:dyDescent="0.25">
      <c r="A2003" s="9" t="s">
        <v>59</v>
      </c>
      <c r="B2003" s="18" t="s">
        <v>3613</v>
      </c>
      <c r="C2003" s="9" t="s">
        <v>9</v>
      </c>
      <c r="D2003" s="18" t="s">
        <v>3205</v>
      </c>
      <c r="E2003" s="9" t="s">
        <v>4202</v>
      </c>
      <c r="F2003" s="9" t="s">
        <v>8</v>
      </c>
      <c r="G2003" s="32">
        <v>595</v>
      </c>
      <c r="H2003" s="10">
        <v>0.11</v>
      </c>
      <c r="I2003" s="77">
        <f t="shared" si="50"/>
        <v>529.54999999999995</v>
      </c>
    </row>
    <row r="2004" spans="1:9" x14ac:dyDescent="0.25">
      <c r="A2004" s="9" t="s">
        <v>59</v>
      </c>
      <c r="B2004" s="18" t="s">
        <v>3614</v>
      </c>
      <c r="C2004" s="9" t="s">
        <v>9</v>
      </c>
      <c r="D2004" s="18" t="s">
        <v>3205</v>
      </c>
      <c r="E2004" s="9" t="s">
        <v>4203</v>
      </c>
      <c r="F2004" s="9" t="s">
        <v>8</v>
      </c>
      <c r="G2004" s="32">
        <v>795</v>
      </c>
      <c r="H2004" s="10">
        <v>0.11</v>
      </c>
      <c r="I2004" s="77">
        <f t="shared" si="50"/>
        <v>707.55</v>
      </c>
    </row>
    <row r="2005" spans="1:9" ht="30" x14ac:dyDescent="0.25">
      <c r="A2005" s="9" t="s">
        <v>59</v>
      </c>
      <c r="B2005" s="18" t="s">
        <v>3615</v>
      </c>
      <c r="C2005" s="9" t="s">
        <v>9</v>
      </c>
      <c r="D2005" s="18" t="s">
        <v>3205</v>
      </c>
      <c r="E2005" s="9" t="s">
        <v>4204</v>
      </c>
      <c r="F2005" s="9" t="s">
        <v>8</v>
      </c>
      <c r="G2005" s="32">
        <v>1175</v>
      </c>
      <c r="H2005" s="10">
        <v>0.11</v>
      </c>
      <c r="I2005" s="77">
        <f t="shared" si="50"/>
        <v>1045.75</v>
      </c>
    </row>
    <row r="2006" spans="1:9" ht="30" x14ac:dyDescent="0.25">
      <c r="A2006" s="9" t="s">
        <v>59</v>
      </c>
      <c r="B2006" s="18" t="s">
        <v>3616</v>
      </c>
      <c r="C2006" s="9" t="s">
        <v>9</v>
      </c>
      <c r="D2006" s="18" t="s">
        <v>3205</v>
      </c>
      <c r="E2006" s="9" t="s">
        <v>4205</v>
      </c>
      <c r="F2006" s="9" t="s">
        <v>8</v>
      </c>
      <c r="G2006" s="32">
        <v>750</v>
      </c>
      <c r="H2006" s="10">
        <v>0.11</v>
      </c>
      <c r="I2006" s="77">
        <f t="shared" si="50"/>
        <v>667.5</v>
      </c>
    </row>
    <row r="2007" spans="1:9" x14ac:dyDescent="0.25">
      <c r="A2007" s="9" t="s">
        <v>59</v>
      </c>
      <c r="B2007" s="18" t="s">
        <v>3617</v>
      </c>
      <c r="C2007" s="9" t="s">
        <v>9</v>
      </c>
      <c r="D2007" s="18" t="s">
        <v>3205</v>
      </c>
      <c r="E2007" s="9" t="s">
        <v>4206</v>
      </c>
      <c r="F2007" s="9" t="s">
        <v>8</v>
      </c>
      <c r="G2007" s="32">
        <v>2875</v>
      </c>
      <c r="H2007" s="10">
        <v>0.11</v>
      </c>
      <c r="I2007" s="77">
        <f t="shared" si="50"/>
        <v>2558.75</v>
      </c>
    </row>
    <row r="2008" spans="1:9" x14ac:dyDescent="0.25">
      <c r="A2008" s="9" t="s">
        <v>59</v>
      </c>
      <c r="B2008" s="18" t="s">
        <v>3618</v>
      </c>
      <c r="C2008" s="9" t="s">
        <v>9</v>
      </c>
      <c r="D2008" s="18" t="s">
        <v>3205</v>
      </c>
      <c r="E2008" s="9" t="s">
        <v>4207</v>
      </c>
      <c r="F2008" s="9" t="s">
        <v>8</v>
      </c>
      <c r="G2008" s="32">
        <v>575</v>
      </c>
      <c r="H2008" s="10">
        <v>0.11</v>
      </c>
      <c r="I2008" s="77">
        <f t="shared" ref="I2008:I2071" si="51">(G2008)*(1-0.11)</f>
        <v>511.75</v>
      </c>
    </row>
    <row r="2009" spans="1:9" x14ac:dyDescent="0.25">
      <c r="A2009" s="9" t="s">
        <v>59</v>
      </c>
      <c r="B2009" s="18" t="s">
        <v>3619</v>
      </c>
      <c r="C2009" s="9" t="s">
        <v>9</v>
      </c>
      <c r="D2009" s="18" t="s">
        <v>3205</v>
      </c>
      <c r="E2009" s="9" t="s">
        <v>4208</v>
      </c>
      <c r="F2009" s="9" t="s">
        <v>8</v>
      </c>
      <c r="G2009" s="32">
        <v>3450</v>
      </c>
      <c r="H2009" s="10">
        <v>0.11</v>
      </c>
      <c r="I2009" s="77">
        <f t="shared" si="51"/>
        <v>3070.5</v>
      </c>
    </row>
    <row r="2010" spans="1:9" ht="45" x14ac:dyDescent="0.25">
      <c r="A2010" s="9" t="s">
        <v>59</v>
      </c>
      <c r="B2010" s="18" t="s">
        <v>3620</v>
      </c>
      <c r="C2010" s="9" t="s">
        <v>9</v>
      </c>
      <c r="D2010" s="18" t="s">
        <v>3205</v>
      </c>
      <c r="E2010" s="9" t="s">
        <v>4209</v>
      </c>
      <c r="F2010" s="9" t="s">
        <v>8</v>
      </c>
      <c r="G2010" s="32">
        <v>4975</v>
      </c>
      <c r="H2010" s="10">
        <v>0.11</v>
      </c>
      <c r="I2010" s="77">
        <f t="shared" si="51"/>
        <v>4427.75</v>
      </c>
    </row>
    <row r="2011" spans="1:9" x14ac:dyDescent="0.25">
      <c r="A2011" s="9" t="s">
        <v>59</v>
      </c>
      <c r="B2011" s="18" t="s">
        <v>3621</v>
      </c>
      <c r="C2011" s="9" t="s">
        <v>9</v>
      </c>
      <c r="D2011" s="18" t="s">
        <v>3205</v>
      </c>
      <c r="E2011" s="9" t="s">
        <v>4210</v>
      </c>
      <c r="F2011" s="9" t="s">
        <v>8</v>
      </c>
      <c r="G2011" s="32">
        <v>260</v>
      </c>
      <c r="H2011" s="10">
        <v>0.11</v>
      </c>
      <c r="I2011" s="77">
        <f t="shared" si="51"/>
        <v>231.4</v>
      </c>
    </row>
    <row r="2012" spans="1:9" x14ac:dyDescent="0.25">
      <c r="A2012" s="9" t="s">
        <v>59</v>
      </c>
      <c r="B2012" s="18" t="s">
        <v>3622</v>
      </c>
      <c r="C2012" s="9" t="s">
        <v>9</v>
      </c>
      <c r="D2012" s="18" t="s">
        <v>3205</v>
      </c>
      <c r="E2012" s="9" t="s">
        <v>4211</v>
      </c>
      <c r="F2012" s="9" t="s">
        <v>8</v>
      </c>
      <c r="G2012" s="32">
        <v>125</v>
      </c>
      <c r="H2012" s="10">
        <v>0.11</v>
      </c>
      <c r="I2012" s="77">
        <f t="shared" si="51"/>
        <v>111.25</v>
      </c>
    </row>
    <row r="2013" spans="1:9" ht="30" x14ac:dyDescent="0.25">
      <c r="A2013" s="9" t="s">
        <v>59</v>
      </c>
      <c r="B2013" s="18" t="s">
        <v>3623</v>
      </c>
      <c r="C2013" s="9" t="s">
        <v>9</v>
      </c>
      <c r="D2013" s="18" t="s">
        <v>3205</v>
      </c>
      <c r="E2013" s="9" t="s">
        <v>4212</v>
      </c>
      <c r="F2013" s="9" t="s">
        <v>8</v>
      </c>
      <c r="G2013" s="32">
        <v>1100</v>
      </c>
      <c r="H2013" s="10">
        <v>0.11</v>
      </c>
      <c r="I2013" s="77">
        <f t="shared" si="51"/>
        <v>979</v>
      </c>
    </row>
    <row r="2014" spans="1:9" ht="30" x14ac:dyDescent="0.25">
      <c r="A2014" s="9" t="s">
        <v>59</v>
      </c>
      <c r="B2014" s="18" t="s">
        <v>3624</v>
      </c>
      <c r="C2014" s="9" t="s">
        <v>9</v>
      </c>
      <c r="D2014" s="18" t="s">
        <v>3205</v>
      </c>
      <c r="E2014" s="9" t="s">
        <v>4213</v>
      </c>
      <c r="F2014" s="9" t="s">
        <v>8</v>
      </c>
      <c r="G2014" s="32">
        <v>929</v>
      </c>
      <c r="H2014" s="10">
        <v>0.11</v>
      </c>
      <c r="I2014" s="77">
        <f t="shared" si="51"/>
        <v>826.81000000000006</v>
      </c>
    </row>
    <row r="2015" spans="1:9" ht="45" x14ac:dyDescent="0.25">
      <c r="A2015" s="9" t="s">
        <v>59</v>
      </c>
      <c r="B2015" s="18" t="s">
        <v>3625</v>
      </c>
      <c r="C2015" s="9" t="s">
        <v>9</v>
      </c>
      <c r="D2015" s="18" t="s">
        <v>3205</v>
      </c>
      <c r="E2015" s="9" t="s">
        <v>4214</v>
      </c>
      <c r="F2015" s="9" t="s">
        <v>8</v>
      </c>
      <c r="G2015" s="32">
        <v>1450</v>
      </c>
      <c r="H2015" s="10">
        <v>0.11</v>
      </c>
      <c r="I2015" s="77">
        <f t="shared" si="51"/>
        <v>1290.5</v>
      </c>
    </row>
    <row r="2016" spans="1:9" x14ac:dyDescent="0.25">
      <c r="A2016" s="9" t="s">
        <v>59</v>
      </c>
      <c r="B2016" s="18" t="s">
        <v>3626</v>
      </c>
      <c r="C2016" s="9" t="s">
        <v>9</v>
      </c>
      <c r="D2016" s="18" t="s">
        <v>3205</v>
      </c>
      <c r="E2016" s="9" t="s">
        <v>4215</v>
      </c>
      <c r="F2016" s="9" t="s">
        <v>8</v>
      </c>
      <c r="G2016" s="32">
        <v>4325</v>
      </c>
      <c r="H2016" s="10">
        <v>0.11</v>
      </c>
      <c r="I2016" s="77">
        <f t="shared" si="51"/>
        <v>3849.25</v>
      </c>
    </row>
    <row r="2017" spans="1:9" x14ac:dyDescent="0.25">
      <c r="A2017" s="9" t="s">
        <v>59</v>
      </c>
      <c r="B2017" s="18" t="s">
        <v>3627</v>
      </c>
      <c r="C2017" s="9" t="s">
        <v>9</v>
      </c>
      <c r="D2017" s="18" t="s">
        <v>3205</v>
      </c>
      <c r="E2017" s="9" t="s">
        <v>4216</v>
      </c>
      <c r="F2017" s="9" t="s">
        <v>8</v>
      </c>
      <c r="G2017" s="32">
        <v>4900</v>
      </c>
      <c r="H2017" s="10">
        <v>0.11</v>
      </c>
      <c r="I2017" s="77">
        <f t="shared" si="51"/>
        <v>4361</v>
      </c>
    </row>
    <row r="2018" spans="1:9" ht="30" x14ac:dyDescent="0.25">
      <c r="A2018" s="9" t="s">
        <v>59</v>
      </c>
      <c r="B2018" s="18" t="s">
        <v>3628</v>
      </c>
      <c r="C2018" s="9" t="s">
        <v>9</v>
      </c>
      <c r="D2018" s="18" t="s">
        <v>3205</v>
      </c>
      <c r="E2018" s="9" t="s">
        <v>4217</v>
      </c>
      <c r="F2018" s="9" t="s">
        <v>8</v>
      </c>
      <c r="G2018" s="32">
        <v>929</v>
      </c>
      <c r="H2018" s="10">
        <v>0.11</v>
      </c>
      <c r="I2018" s="77">
        <f t="shared" si="51"/>
        <v>826.81000000000006</v>
      </c>
    </row>
    <row r="2019" spans="1:9" x14ac:dyDescent="0.25">
      <c r="A2019" s="9" t="s">
        <v>59</v>
      </c>
      <c r="B2019" s="18" t="s">
        <v>3629</v>
      </c>
      <c r="C2019" s="9" t="s">
        <v>9</v>
      </c>
      <c r="D2019" s="18" t="s">
        <v>3205</v>
      </c>
      <c r="E2019" s="9" t="s">
        <v>4215</v>
      </c>
      <c r="F2019" s="9" t="s">
        <v>8</v>
      </c>
      <c r="G2019" s="32">
        <v>2045</v>
      </c>
      <c r="H2019" s="10">
        <v>0.11</v>
      </c>
      <c r="I2019" s="77">
        <f t="shared" si="51"/>
        <v>1820.05</v>
      </c>
    </row>
    <row r="2020" spans="1:9" ht="30" x14ac:dyDescent="0.25">
      <c r="A2020" s="9" t="s">
        <v>59</v>
      </c>
      <c r="B2020" s="18" t="s">
        <v>3630</v>
      </c>
      <c r="C2020" s="9" t="s">
        <v>9</v>
      </c>
      <c r="D2020" s="18" t="s">
        <v>3205</v>
      </c>
      <c r="E2020" s="9" t="s">
        <v>4218</v>
      </c>
      <c r="F2020" s="9" t="s">
        <v>8</v>
      </c>
      <c r="G2020" s="32">
        <v>2245</v>
      </c>
      <c r="H2020" s="10">
        <v>0.11</v>
      </c>
      <c r="I2020" s="77">
        <f t="shared" si="51"/>
        <v>1998.05</v>
      </c>
    </row>
    <row r="2021" spans="1:9" ht="30" x14ac:dyDescent="0.25">
      <c r="A2021" s="9" t="s">
        <v>59</v>
      </c>
      <c r="B2021" s="18" t="s">
        <v>3631</v>
      </c>
      <c r="C2021" s="9" t="s">
        <v>9</v>
      </c>
      <c r="D2021" s="18" t="s">
        <v>3205</v>
      </c>
      <c r="E2021" s="9" t="s">
        <v>4219</v>
      </c>
      <c r="F2021" s="9" t="s">
        <v>8</v>
      </c>
      <c r="G2021" s="32">
        <v>4000</v>
      </c>
      <c r="H2021" s="10">
        <v>0.11</v>
      </c>
      <c r="I2021" s="77">
        <f t="shared" si="51"/>
        <v>3560</v>
      </c>
    </row>
    <row r="2022" spans="1:9" x14ac:dyDescent="0.25">
      <c r="A2022" s="9" t="s">
        <v>59</v>
      </c>
      <c r="B2022" s="18" t="s">
        <v>3632</v>
      </c>
      <c r="C2022" s="9" t="s">
        <v>9</v>
      </c>
      <c r="D2022" s="18" t="s">
        <v>3205</v>
      </c>
      <c r="E2022" s="9" t="s">
        <v>4220</v>
      </c>
      <c r="F2022" s="9" t="s">
        <v>8</v>
      </c>
      <c r="G2022" s="32">
        <v>1939</v>
      </c>
      <c r="H2022" s="10">
        <v>0.11</v>
      </c>
      <c r="I2022" s="77">
        <f t="shared" si="51"/>
        <v>1725.71</v>
      </c>
    </row>
    <row r="2023" spans="1:9" x14ac:dyDescent="0.25">
      <c r="A2023" s="9" t="s">
        <v>59</v>
      </c>
      <c r="B2023" s="18" t="s">
        <v>3633</v>
      </c>
      <c r="C2023" s="9" t="s">
        <v>9</v>
      </c>
      <c r="D2023" s="18" t="s">
        <v>3205</v>
      </c>
      <c r="E2023" s="9" t="s">
        <v>4221</v>
      </c>
      <c r="F2023" s="9" t="s">
        <v>8</v>
      </c>
      <c r="G2023" s="32">
        <v>661</v>
      </c>
      <c r="H2023" s="10">
        <v>0.11</v>
      </c>
      <c r="I2023" s="77">
        <f t="shared" si="51"/>
        <v>588.29</v>
      </c>
    </row>
    <row r="2024" spans="1:9" x14ac:dyDescent="0.25">
      <c r="A2024" s="9" t="s">
        <v>59</v>
      </c>
      <c r="B2024" s="18" t="s">
        <v>3634</v>
      </c>
      <c r="C2024" s="9" t="s">
        <v>9</v>
      </c>
      <c r="D2024" s="18" t="s">
        <v>3205</v>
      </c>
      <c r="E2024" s="9" t="s">
        <v>4222</v>
      </c>
      <c r="F2024" s="9" t="s">
        <v>8</v>
      </c>
      <c r="G2024" s="32">
        <v>3000</v>
      </c>
      <c r="H2024" s="10">
        <v>0.11</v>
      </c>
      <c r="I2024" s="77">
        <f t="shared" si="51"/>
        <v>2670</v>
      </c>
    </row>
    <row r="2025" spans="1:9" x14ac:dyDescent="0.25">
      <c r="A2025" s="9" t="s">
        <v>59</v>
      </c>
      <c r="B2025" s="18" t="s">
        <v>3635</v>
      </c>
      <c r="C2025" s="9" t="s">
        <v>9</v>
      </c>
      <c r="D2025" s="18" t="s">
        <v>3205</v>
      </c>
      <c r="E2025" s="9" t="s">
        <v>4223</v>
      </c>
      <c r="F2025" s="9" t="s">
        <v>8</v>
      </c>
      <c r="G2025" s="32">
        <v>150</v>
      </c>
      <c r="H2025" s="10">
        <v>0.11</v>
      </c>
      <c r="I2025" s="77">
        <f t="shared" si="51"/>
        <v>133.5</v>
      </c>
    </row>
    <row r="2026" spans="1:9" x14ac:dyDescent="0.25">
      <c r="A2026" s="9" t="s">
        <v>59</v>
      </c>
      <c r="B2026" s="18" t="s">
        <v>3636</v>
      </c>
      <c r="C2026" s="9" t="s">
        <v>9</v>
      </c>
      <c r="D2026" s="18" t="s">
        <v>3205</v>
      </c>
      <c r="E2026" s="9" t="s">
        <v>4224</v>
      </c>
      <c r="F2026" s="9" t="s">
        <v>8</v>
      </c>
      <c r="G2026" s="32">
        <v>150</v>
      </c>
      <c r="H2026" s="10">
        <v>0.11</v>
      </c>
      <c r="I2026" s="77">
        <f t="shared" si="51"/>
        <v>133.5</v>
      </c>
    </row>
    <row r="2027" spans="1:9" x14ac:dyDescent="0.25">
      <c r="A2027" s="9" t="s">
        <v>59</v>
      </c>
      <c r="B2027" s="18" t="s">
        <v>3637</v>
      </c>
      <c r="C2027" s="9" t="s">
        <v>9</v>
      </c>
      <c r="D2027" s="18" t="s">
        <v>3205</v>
      </c>
      <c r="E2027" s="9" t="s">
        <v>4225</v>
      </c>
      <c r="F2027" s="9" t="s">
        <v>8</v>
      </c>
      <c r="G2027" s="32">
        <v>155</v>
      </c>
      <c r="H2027" s="10">
        <v>0.11</v>
      </c>
      <c r="I2027" s="77">
        <f t="shared" si="51"/>
        <v>137.94999999999999</v>
      </c>
    </row>
    <row r="2028" spans="1:9" x14ac:dyDescent="0.25">
      <c r="A2028" s="9" t="s">
        <v>59</v>
      </c>
      <c r="B2028" s="18" t="s">
        <v>3638</v>
      </c>
      <c r="C2028" s="9" t="s">
        <v>9</v>
      </c>
      <c r="D2028" s="18" t="s">
        <v>3205</v>
      </c>
      <c r="E2028" s="9" t="s">
        <v>4226</v>
      </c>
      <c r="F2028" s="9" t="s">
        <v>8</v>
      </c>
      <c r="G2028" s="32">
        <v>16</v>
      </c>
      <c r="H2028" s="10">
        <v>0.11</v>
      </c>
      <c r="I2028" s="77">
        <f t="shared" si="51"/>
        <v>14.24</v>
      </c>
    </row>
    <row r="2029" spans="1:9" x14ac:dyDescent="0.25">
      <c r="A2029" s="9" t="s">
        <v>59</v>
      </c>
      <c r="B2029" s="18" t="s">
        <v>3639</v>
      </c>
      <c r="C2029" s="9" t="s">
        <v>9</v>
      </c>
      <c r="D2029" s="18" t="s">
        <v>3205</v>
      </c>
      <c r="E2029" s="9" t="s">
        <v>4227</v>
      </c>
      <c r="F2029" s="9" t="s">
        <v>8</v>
      </c>
      <c r="G2029" s="32">
        <v>16</v>
      </c>
      <c r="H2029" s="10">
        <v>0.11</v>
      </c>
      <c r="I2029" s="77">
        <f t="shared" si="51"/>
        <v>14.24</v>
      </c>
    </row>
    <row r="2030" spans="1:9" x14ac:dyDescent="0.25">
      <c r="A2030" s="9" t="s">
        <v>59</v>
      </c>
      <c r="B2030" s="18" t="s">
        <v>3640</v>
      </c>
      <c r="C2030" s="9" t="s">
        <v>9</v>
      </c>
      <c r="D2030" s="18" t="s">
        <v>3205</v>
      </c>
      <c r="E2030" s="9" t="s">
        <v>4228</v>
      </c>
      <c r="F2030" s="9" t="s">
        <v>8</v>
      </c>
      <c r="G2030" s="32">
        <v>92</v>
      </c>
      <c r="H2030" s="10">
        <v>0.11</v>
      </c>
      <c r="I2030" s="77">
        <f t="shared" si="51"/>
        <v>81.88</v>
      </c>
    </row>
    <row r="2031" spans="1:9" x14ac:dyDescent="0.25">
      <c r="A2031" s="9" t="s">
        <v>59</v>
      </c>
      <c r="B2031" s="18" t="s">
        <v>3641</v>
      </c>
      <c r="C2031" s="9" t="s">
        <v>9</v>
      </c>
      <c r="D2031" s="18" t="s">
        <v>3205</v>
      </c>
      <c r="E2031" s="9" t="s">
        <v>4229</v>
      </c>
      <c r="F2031" s="9" t="s">
        <v>8</v>
      </c>
      <c r="G2031" s="32">
        <v>6504</v>
      </c>
      <c r="H2031" s="10">
        <v>0.11</v>
      </c>
      <c r="I2031" s="77">
        <f t="shared" si="51"/>
        <v>5788.56</v>
      </c>
    </row>
    <row r="2032" spans="1:9" x14ac:dyDescent="0.25">
      <c r="A2032" s="9" t="s">
        <v>59</v>
      </c>
      <c r="B2032" s="18" t="s">
        <v>3642</v>
      </c>
      <c r="C2032" s="9" t="s">
        <v>9</v>
      </c>
      <c r="D2032" s="18" t="s">
        <v>3205</v>
      </c>
      <c r="E2032" s="9" t="s">
        <v>4230</v>
      </c>
      <c r="F2032" s="9" t="s">
        <v>8</v>
      </c>
      <c r="G2032" s="32">
        <v>7998</v>
      </c>
      <c r="H2032" s="10">
        <v>0.11</v>
      </c>
      <c r="I2032" s="77">
        <f t="shared" si="51"/>
        <v>7118.22</v>
      </c>
    </row>
    <row r="2033" spans="1:9" x14ac:dyDescent="0.25">
      <c r="A2033" s="9" t="s">
        <v>59</v>
      </c>
      <c r="B2033" s="18" t="s">
        <v>3643</v>
      </c>
      <c r="C2033" s="9" t="s">
        <v>9</v>
      </c>
      <c r="D2033" s="18" t="s">
        <v>3205</v>
      </c>
      <c r="E2033" s="9" t="s">
        <v>4231</v>
      </c>
      <c r="F2033" s="9" t="s">
        <v>8</v>
      </c>
      <c r="G2033" s="32">
        <v>9385</v>
      </c>
      <c r="H2033" s="10">
        <v>0.11</v>
      </c>
      <c r="I2033" s="77">
        <f t="shared" si="51"/>
        <v>8352.65</v>
      </c>
    </row>
    <row r="2034" spans="1:9" x14ac:dyDescent="0.25">
      <c r="A2034" s="9" t="s">
        <v>59</v>
      </c>
      <c r="B2034" s="18" t="s">
        <v>3644</v>
      </c>
      <c r="C2034" s="9" t="s">
        <v>9</v>
      </c>
      <c r="D2034" s="18" t="s">
        <v>3205</v>
      </c>
      <c r="E2034" s="9" t="s">
        <v>4232</v>
      </c>
      <c r="F2034" s="9" t="s">
        <v>8</v>
      </c>
      <c r="G2034" s="32">
        <v>7153</v>
      </c>
      <c r="H2034" s="10">
        <v>0.11</v>
      </c>
      <c r="I2034" s="77">
        <f t="shared" si="51"/>
        <v>6366.17</v>
      </c>
    </row>
    <row r="2035" spans="1:9" x14ac:dyDescent="0.25">
      <c r="A2035" s="9" t="s">
        <v>59</v>
      </c>
      <c r="B2035" s="18" t="s">
        <v>3645</v>
      </c>
      <c r="C2035" s="9" t="s">
        <v>9</v>
      </c>
      <c r="D2035" s="18" t="s">
        <v>3205</v>
      </c>
      <c r="E2035" s="9" t="s">
        <v>4233</v>
      </c>
      <c r="F2035" s="9" t="s">
        <v>8</v>
      </c>
      <c r="G2035" s="32">
        <v>25289</v>
      </c>
      <c r="H2035" s="10">
        <v>0.11</v>
      </c>
      <c r="I2035" s="77">
        <f t="shared" si="51"/>
        <v>22507.21</v>
      </c>
    </row>
    <row r="2036" spans="1:9" x14ac:dyDescent="0.25">
      <c r="A2036" s="9" t="s">
        <v>59</v>
      </c>
      <c r="B2036" s="18" t="s">
        <v>3646</v>
      </c>
      <c r="C2036" s="9" t="s">
        <v>9</v>
      </c>
      <c r="D2036" s="18" t="s">
        <v>3205</v>
      </c>
      <c r="E2036" s="9" t="s">
        <v>4234</v>
      </c>
      <c r="F2036" s="9" t="s">
        <v>8</v>
      </c>
      <c r="G2036" s="32">
        <v>23724</v>
      </c>
      <c r="H2036" s="10">
        <v>0.11</v>
      </c>
      <c r="I2036" s="77">
        <f t="shared" si="51"/>
        <v>21114.36</v>
      </c>
    </row>
    <row r="2037" spans="1:9" x14ac:dyDescent="0.25">
      <c r="A2037" s="9" t="s">
        <v>59</v>
      </c>
      <c r="B2037" s="18" t="s">
        <v>3647</v>
      </c>
      <c r="C2037" s="9" t="s">
        <v>9</v>
      </c>
      <c r="D2037" s="18" t="s">
        <v>3205</v>
      </c>
      <c r="E2037" s="9" t="s">
        <v>4235</v>
      </c>
      <c r="F2037" s="9" t="s">
        <v>8</v>
      </c>
      <c r="G2037" s="32">
        <v>16564</v>
      </c>
      <c r="H2037" s="10">
        <v>0.11</v>
      </c>
      <c r="I2037" s="77">
        <f t="shared" si="51"/>
        <v>14741.960000000001</v>
      </c>
    </row>
    <row r="2038" spans="1:9" x14ac:dyDescent="0.25">
      <c r="A2038" s="9" t="s">
        <v>59</v>
      </c>
      <c r="B2038" s="18" t="s">
        <v>3648</v>
      </c>
      <c r="C2038" s="9" t="s">
        <v>9</v>
      </c>
      <c r="D2038" s="18" t="s">
        <v>3205</v>
      </c>
      <c r="E2038" s="9" t="s">
        <v>4236</v>
      </c>
      <c r="F2038" s="9" t="s">
        <v>8</v>
      </c>
      <c r="G2038" s="32">
        <v>77</v>
      </c>
      <c r="H2038" s="10">
        <v>0.11</v>
      </c>
      <c r="I2038" s="77">
        <f t="shared" si="51"/>
        <v>68.53</v>
      </c>
    </row>
    <row r="2039" spans="1:9" x14ac:dyDescent="0.25">
      <c r="A2039" s="9" t="s">
        <v>59</v>
      </c>
      <c r="B2039" s="18" t="s">
        <v>3649</v>
      </c>
      <c r="C2039" s="9" t="s">
        <v>9</v>
      </c>
      <c r="D2039" s="18" t="s">
        <v>3205</v>
      </c>
      <c r="E2039" s="9" t="s">
        <v>4237</v>
      </c>
      <c r="F2039" s="9" t="s">
        <v>8</v>
      </c>
      <c r="G2039" s="32">
        <v>95</v>
      </c>
      <c r="H2039" s="10">
        <v>0.11</v>
      </c>
      <c r="I2039" s="77">
        <f t="shared" si="51"/>
        <v>84.55</v>
      </c>
    </row>
    <row r="2040" spans="1:9" x14ac:dyDescent="0.25">
      <c r="A2040" s="9" t="s">
        <v>59</v>
      </c>
      <c r="B2040" s="18" t="s">
        <v>3650</v>
      </c>
      <c r="C2040" s="9" t="s">
        <v>9</v>
      </c>
      <c r="D2040" s="18" t="s">
        <v>3205</v>
      </c>
      <c r="E2040" s="9" t="s">
        <v>4238</v>
      </c>
      <c r="F2040" s="9" t="s">
        <v>8</v>
      </c>
      <c r="G2040" s="32">
        <v>103</v>
      </c>
      <c r="H2040" s="10">
        <v>0.11</v>
      </c>
      <c r="I2040" s="77">
        <f t="shared" si="51"/>
        <v>91.67</v>
      </c>
    </row>
    <row r="2041" spans="1:9" x14ac:dyDescent="0.25">
      <c r="A2041" s="9" t="s">
        <v>59</v>
      </c>
      <c r="B2041" s="18" t="s">
        <v>3651</v>
      </c>
      <c r="C2041" s="9" t="s">
        <v>9</v>
      </c>
      <c r="D2041" s="18" t="s">
        <v>3205</v>
      </c>
      <c r="E2041" s="9" t="s">
        <v>4239</v>
      </c>
      <c r="F2041" s="9" t="s">
        <v>8</v>
      </c>
      <c r="G2041" s="32">
        <v>103</v>
      </c>
      <c r="H2041" s="10">
        <v>0.11</v>
      </c>
      <c r="I2041" s="77">
        <f t="shared" si="51"/>
        <v>91.67</v>
      </c>
    </row>
    <row r="2042" spans="1:9" x14ac:dyDescent="0.25">
      <c r="A2042" s="9" t="s">
        <v>59</v>
      </c>
      <c r="B2042" s="18" t="s">
        <v>3652</v>
      </c>
      <c r="C2042" s="9" t="s">
        <v>9</v>
      </c>
      <c r="D2042" s="18" t="s">
        <v>3205</v>
      </c>
      <c r="E2042" s="9" t="s">
        <v>4240</v>
      </c>
      <c r="F2042" s="9" t="s">
        <v>8</v>
      </c>
      <c r="G2042" s="32">
        <v>113</v>
      </c>
      <c r="H2042" s="10">
        <v>0.11</v>
      </c>
      <c r="I2042" s="77">
        <f t="shared" si="51"/>
        <v>100.57000000000001</v>
      </c>
    </row>
    <row r="2043" spans="1:9" x14ac:dyDescent="0.25">
      <c r="A2043" s="9" t="s">
        <v>59</v>
      </c>
      <c r="B2043" s="18" t="s">
        <v>3653</v>
      </c>
      <c r="C2043" s="9" t="s">
        <v>9</v>
      </c>
      <c r="D2043" s="18" t="s">
        <v>3205</v>
      </c>
      <c r="E2043" s="9" t="s">
        <v>4241</v>
      </c>
      <c r="F2043" s="9" t="s">
        <v>8</v>
      </c>
      <c r="G2043" s="32">
        <v>123</v>
      </c>
      <c r="H2043" s="10">
        <v>0.11</v>
      </c>
      <c r="I2043" s="77">
        <f t="shared" si="51"/>
        <v>109.47</v>
      </c>
    </row>
    <row r="2044" spans="1:9" x14ac:dyDescent="0.25">
      <c r="A2044" s="9" t="s">
        <v>59</v>
      </c>
      <c r="B2044" s="18" t="s">
        <v>3654</v>
      </c>
      <c r="C2044" s="9" t="s">
        <v>9</v>
      </c>
      <c r="D2044" s="18" t="s">
        <v>3205</v>
      </c>
      <c r="E2044" s="9" t="s">
        <v>4242</v>
      </c>
      <c r="F2044" s="9" t="s">
        <v>8</v>
      </c>
      <c r="G2044" s="32">
        <v>14222</v>
      </c>
      <c r="H2044" s="10">
        <v>0.11</v>
      </c>
      <c r="I2044" s="77">
        <f t="shared" si="51"/>
        <v>12657.58</v>
      </c>
    </row>
    <row r="2045" spans="1:9" x14ac:dyDescent="0.25">
      <c r="A2045" s="9" t="s">
        <v>59</v>
      </c>
      <c r="B2045" s="18" t="s">
        <v>3655</v>
      </c>
      <c r="C2045" s="9" t="s">
        <v>9</v>
      </c>
      <c r="D2045" s="18" t="s">
        <v>3205</v>
      </c>
      <c r="E2045" s="9" t="s">
        <v>4243</v>
      </c>
      <c r="F2045" s="9" t="s">
        <v>8</v>
      </c>
      <c r="G2045" s="32">
        <v>900</v>
      </c>
      <c r="H2045" s="10">
        <v>0.11</v>
      </c>
      <c r="I2045" s="77">
        <f t="shared" si="51"/>
        <v>801</v>
      </c>
    </row>
    <row r="2046" spans="1:9" x14ac:dyDescent="0.25">
      <c r="A2046" s="9" t="s">
        <v>59</v>
      </c>
      <c r="B2046" s="18" t="s">
        <v>3656</v>
      </c>
      <c r="C2046" s="9" t="s">
        <v>9</v>
      </c>
      <c r="D2046" s="18" t="s">
        <v>3205</v>
      </c>
      <c r="E2046" s="9" t="s">
        <v>4244</v>
      </c>
      <c r="F2046" s="9" t="s">
        <v>8</v>
      </c>
      <c r="G2046" s="32">
        <v>662</v>
      </c>
      <c r="H2046" s="10">
        <v>0.11</v>
      </c>
      <c r="I2046" s="77">
        <f t="shared" si="51"/>
        <v>589.18000000000006</v>
      </c>
    </row>
    <row r="2047" spans="1:9" x14ac:dyDescent="0.25">
      <c r="A2047" s="9" t="s">
        <v>59</v>
      </c>
      <c r="B2047" s="18" t="s">
        <v>3657</v>
      </c>
      <c r="C2047" s="9" t="s">
        <v>9</v>
      </c>
      <c r="D2047" s="18" t="s">
        <v>3205</v>
      </c>
      <c r="E2047" s="9" t="s">
        <v>4245</v>
      </c>
      <c r="F2047" s="9" t="s">
        <v>8</v>
      </c>
      <c r="G2047" s="32">
        <v>1962</v>
      </c>
      <c r="H2047" s="10">
        <v>0.11</v>
      </c>
      <c r="I2047" s="77">
        <f t="shared" si="51"/>
        <v>1746.18</v>
      </c>
    </row>
    <row r="2048" spans="1:9" x14ac:dyDescent="0.25">
      <c r="A2048" s="9" t="s">
        <v>59</v>
      </c>
      <c r="B2048" s="18" t="s">
        <v>3658</v>
      </c>
      <c r="C2048" s="9" t="s">
        <v>9</v>
      </c>
      <c r="D2048" s="18" t="s">
        <v>3205</v>
      </c>
      <c r="E2048" s="9" t="s">
        <v>4246</v>
      </c>
      <c r="F2048" s="9" t="s">
        <v>8</v>
      </c>
      <c r="G2048" s="32">
        <v>1157</v>
      </c>
      <c r="H2048" s="10">
        <v>0.11</v>
      </c>
      <c r="I2048" s="77">
        <f t="shared" si="51"/>
        <v>1029.73</v>
      </c>
    </row>
    <row r="2049" spans="1:9" x14ac:dyDescent="0.25">
      <c r="A2049" s="9" t="s">
        <v>59</v>
      </c>
      <c r="B2049" s="18" t="s">
        <v>3659</v>
      </c>
      <c r="C2049" s="9" t="s">
        <v>9</v>
      </c>
      <c r="D2049" s="18" t="s">
        <v>3205</v>
      </c>
      <c r="E2049" s="9" t="s">
        <v>4247</v>
      </c>
      <c r="F2049" s="9" t="s">
        <v>8</v>
      </c>
      <c r="G2049" s="32">
        <v>2423</v>
      </c>
      <c r="H2049" s="10">
        <v>0.11</v>
      </c>
      <c r="I2049" s="77">
        <f t="shared" si="51"/>
        <v>2156.4700000000003</v>
      </c>
    </row>
    <row r="2050" spans="1:9" x14ac:dyDescent="0.25">
      <c r="A2050" s="9" t="s">
        <v>59</v>
      </c>
      <c r="B2050" s="18" t="s">
        <v>3660</v>
      </c>
      <c r="C2050" s="9" t="s">
        <v>9</v>
      </c>
      <c r="D2050" s="18" t="s">
        <v>3205</v>
      </c>
      <c r="E2050" s="9" t="s">
        <v>4248</v>
      </c>
      <c r="F2050" s="9" t="s">
        <v>8</v>
      </c>
      <c r="G2050" s="32">
        <v>3926</v>
      </c>
      <c r="H2050" s="10">
        <v>0.11</v>
      </c>
      <c r="I2050" s="77">
        <f t="shared" si="51"/>
        <v>3494.14</v>
      </c>
    </row>
    <row r="2051" spans="1:9" x14ac:dyDescent="0.25">
      <c r="A2051" s="9" t="s">
        <v>59</v>
      </c>
      <c r="B2051" s="18" t="s">
        <v>3661</v>
      </c>
      <c r="C2051" s="9" t="s">
        <v>9</v>
      </c>
      <c r="D2051" s="18" t="s">
        <v>3205</v>
      </c>
      <c r="E2051" s="9" t="s">
        <v>4249</v>
      </c>
      <c r="F2051" s="9" t="s">
        <v>8</v>
      </c>
      <c r="G2051" s="32">
        <v>1859</v>
      </c>
      <c r="H2051" s="10">
        <v>0.11</v>
      </c>
      <c r="I2051" s="77">
        <f t="shared" si="51"/>
        <v>1654.51</v>
      </c>
    </row>
    <row r="2052" spans="1:9" x14ac:dyDescent="0.25">
      <c r="A2052" s="9" t="s">
        <v>59</v>
      </c>
      <c r="B2052" s="18" t="s">
        <v>3662</v>
      </c>
      <c r="C2052" s="9" t="s">
        <v>9</v>
      </c>
      <c r="D2052" s="18" t="s">
        <v>3205</v>
      </c>
      <c r="E2052" s="9" t="s">
        <v>4250</v>
      </c>
      <c r="F2052" s="9" t="s">
        <v>8</v>
      </c>
      <c r="G2052" s="32">
        <v>1119</v>
      </c>
      <c r="H2052" s="10">
        <v>0.11</v>
      </c>
      <c r="I2052" s="77">
        <f t="shared" si="51"/>
        <v>995.91</v>
      </c>
    </row>
    <row r="2053" spans="1:9" x14ac:dyDescent="0.25">
      <c r="A2053" s="9" t="s">
        <v>59</v>
      </c>
      <c r="B2053" s="18" t="s">
        <v>3663</v>
      </c>
      <c r="C2053" s="9" t="s">
        <v>9</v>
      </c>
      <c r="D2053" s="18" t="s">
        <v>3205</v>
      </c>
      <c r="E2053" s="9" t="s">
        <v>4251</v>
      </c>
      <c r="F2053" s="9" t="s">
        <v>8</v>
      </c>
      <c r="G2053" s="32">
        <v>3747</v>
      </c>
      <c r="H2053" s="10">
        <v>0.11</v>
      </c>
      <c r="I2053" s="77">
        <f t="shared" si="51"/>
        <v>3334.83</v>
      </c>
    </row>
    <row r="2054" spans="1:9" x14ac:dyDescent="0.25">
      <c r="A2054" s="9" t="s">
        <v>59</v>
      </c>
      <c r="B2054" s="18" t="s">
        <v>3664</v>
      </c>
      <c r="C2054" s="9" t="s">
        <v>9</v>
      </c>
      <c r="D2054" s="18" t="s">
        <v>3205</v>
      </c>
      <c r="E2054" s="9" t="s">
        <v>4252</v>
      </c>
      <c r="F2054" s="9" t="s">
        <v>8</v>
      </c>
      <c r="G2054" s="32">
        <v>339</v>
      </c>
      <c r="H2054" s="10">
        <v>0.11</v>
      </c>
      <c r="I2054" s="77">
        <f t="shared" si="51"/>
        <v>301.70999999999998</v>
      </c>
    </row>
    <row r="2055" spans="1:9" x14ac:dyDescent="0.25">
      <c r="A2055" s="9" t="s">
        <v>59</v>
      </c>
      <c r="B2055" s="18" t="s">
        <v>3665</v>
      </c>
      <c r="C2055" s="9" t="s">
        <v>9</v>
      </c>
      <c r="D2055" s="18" t="s">
        <v>3205</v>
      </c>
      <c r="E2055" s="9" t="s">
        <v>4253</v>
      </c>
      <c r="F2055" s="9" t="s">
        <v>8</v>
      </c>
      <c r="G2055" s="32">
        <v>495</v>
      </c>
      <c r="H2055" s="10">
        <v>0.11</v>
      </c>
      <c r="I2055" s="77">
        <f t="shared" si="51"/>
        <v>440.55</v>
      </c>
    </row>
    <row r="2056" spans="1:9" x14ac:dyDescent="0.25">
      <c r="A2056" s="9" t="s">
        <v>59</v>
      </c>
      <c r="B2056" s="18" t="s">
        <v>3666</v>
      </c>
      <c r="C2056" s="9" t="s">
        <v>9</v>
      </c>
      <c r="D2056" s="18" t="s">
        <v>3205</v>
      </c>
      <c r="E2056" s="9" t="s">
        <v>4254</v>
      </c>
      <c r="F2056" s="9" t="s">
        <v>8</v>
      </c>
      <c r="G2056" s="32">
        <v>130</v>
      </c>
      <c r="H2056" s="10">
        <v>0.11</v>
      </c>
      <c r="I2056" s="77">
        <f t="shared" si="51"/>
        <v>115.7</v>
      </c>
    </row>
    <row r="2057" spans="1:9" x14ac:dyDescent="0.25">
      <c r="A2057" s="9" t="s">
        <v>59</v>
      </c>
      <c r="B2057" s="18" t="s">
        <v>3667</v>
      </c>
      <c r="C2057" s="9" t="s">
        <v>9</v>
      </c>
      <c r="D2057" s="18" t="s">
        <v>3205</v>
      </c>
      <c r="E2057" s="9" t="s">
        <v>4255</v>
      </c>
      <c r="F2057" s="9" t="s">
        <v>8</v>
      </c>
      <c r="G2057" s="32">
        <v>215</v>
      </c>
      <c r="H2057" s="10">
        <v>0.11</v>
      </c>
      <c r="I2057" s="77">
        <f t="shared" si="51"/>
        <v>191.35</v>
      </c>
    </row>
    <row r="2058" spans="1:9" x14ac:dyDescent="0.25">
      <c r="A2058" s="9" t="s">
        <v>59</v>
      </c>
      <c r="B2058" s="18" t="s">
        <v>3668</v>
      </c>
      <c r="C2058" s="9" t="s">
        <v>9</v>
      </c>
      <c r="D2058" s="18" t="s">
        <v>3205</v>
      </c>
      <c r="E2058" s="9" t="s">
        <v>4256</v>
      </c>
      <c r="F2058" s="9" t="s">
        <v>8</v>
      </c>
      <c r="G2058" s="32">
        <v>275</v>
      </c>
      <c r="H2058" s="10">
        <v>0.11</v>
      </c>
      <c r="I2058" s="77">
        <f t="shared" si="51"/>
        <v>244.75</v>
      </c>
    </row>
    <row r="2059" spans="1:9" x14ac:dyDescent="0.25">
      <c r="A2059" s="9" t="s">
        <v>59</v>
      </c>
      <c r="B2059" s="18" t="s">
        <v>3669</v>
      </c>
      <c r="C2059" s="9" t="s">
        <v>9</v>
      </c>
      <c r="D2059" s="18" t="s">
        <v>3205</v>
      </c>
      <c r="E2059" s="9" t="s">
        <v>4257</v>
      </c>
      <c r="F2059" s="9" t="s">
        <v>8</v>
      </c>
      <c r="G2059" s="32">
        <v>1925</v>
      </c>
      <c r="H2059" s="10">
        <v>0.11</v>
      </c>
      <c r="I2059" s="77">
        <f t="shared" si="51"/>
        <v>1713.25</v>
      </c>
    </row>
    <row r="2060" spans="1:9" x14ac:dyDescent="0.25">
      <c r="A2060" s="9" t="s">
        <v>59</v>
      </c>
      <c r="B2060" s="18" t="s">
        <v>3670</v>
      </c>
      <c r="C2060" s="9" t="s">
        <v>9</v>
      </c>
      <c r="D2060" s="18" t="s">
        <v>3205</v>
      </c>
      <c r="E2060" s="9" t="s">
        <v>4258</v>
      </c>
      <c r="F2060" s="9" t="s">
        <v>8</v>
      </c>
      <c r="G2060" s="32">
        <v>3065</v>
      </c>
      <c r="H2060" s="10">
        <v>0.11</v>
      </c>
      <c r="I2060" s="77">
        <f t="shared" si="51"/>
        <v>2727.85</v>
      </c>
    </row>
    <row r="2061" spans="1:9" x14ac:dyDescent="0.25">
      <c r="A2061" s="9" t="s">
        <v>59</v>
      </c>
      <c r="B2061" s="18" t="s">
        <v>3671</v>
      </c>
      <c r="C2061" s="9" t="s">
        <v>9</v>
      </c>
      <c r="D2061" s="18" t="s">
        <v>3205</v>
      </c>
      <c r="E2061" s="9" t="s">
        <v>4259</v>
      </c>
      <c r="F2061" s="9" t="s">
        <v>8</v>
      </c>
      <c r="G2061" s="32">
        <v>1925</v>
      </c>
      <c r="H2061" s="10">
        <v>0.11</v>
      </c>
      <c r="I2061" s="77">
        <f t="shared" si="51"/>
        <v>1713.25</v>
      </c>
    </row>
    <row r="2062" spans="1:9" x14ac:dyDescent="0.25">
      <c r="A2062" s="9" t="s">
        <v>59</v>
      </c>
      <c r="B2062" s="18" t="s">
        <v>3672</v>
      </c>
      <c r="C2062" s="9" t="s">
        <v>9</v>
      </c>
      <c r="D2062" s="18" t="s">
        <v>3205</v>
      </c>
      <c r="E2062" s="9" t="s">
        <v>4260</v>
      </c>
      <c r="F2062" s="9" t="s">
        <v>8</v>
      </c>
      <c r="G2062" s="32">
        <v>3044</v>
      </c>
      <c r="H2062" s="10">
        <v>0.11</v>
      </c>
      <c r="I2062" s="77">
        <f t="shared" si="51"/>
        <v>2709.16</v>
      </c>
    </row>
    <row r="2063" spans="1:9" x14ac:dyDescent="0.25">
      <c r="A2063" s="9" t="s">
        <v>59</v>
      </c>
      <c r="B2063" s="18" t="s">
        <v>3673</v>
      </c>
      <c r="C2063" s="9" t="s">
        <v>9</v>
      </c>
      <c r="D2063" s="18" t="s">
        <v>3205</v>
      </c>
      <c r="E2063" s="9" t="s">
        <v>4261</v>
      </c>
      <c r="F2063" s="9" t="s">
        <v>8</v>
      </c>
      <c r="G2063" s="32">
        <v>2760</v>
      </c>
      <c r="H2063" s="10">
        <v>0.11</v>
      </c>
      <c r="I2063" s="77">
        <f t="shared" si="51"/>
        <v>2456.4</v>
      </c>
    </row>
    <row r="2064" spans="1:9" x14ac:dyDescent="0.25">
      <c r="A2064" s="9" t="s">
        <v>59</v>
      </c>
      <c r="B2064" s="18" t="s">
        <v>3674</v>
      </c>
      <c r="C2064" s="9" t="s">
        <v>9</v>
      </c>
      <c r="D2064" s="18" t="s">
        <v>3205</v>
      </c>
      <c r="E2064" s="9" t="s">
        <v>4262</v>
      </c>
      <c r="F2064" s="9" t="s">
        <v>8</v>
      </c>
      <c r="G2064" s="32">
        <v>23904</v>
      </c>
      <c r="H2064" s="10">
        <v>0.11</v>
      </c>
      <c r="I2064" s="77">
        <f t="shared" si="51"/>
        <v>21274.560000000001</v>
      </c>
    </row>
    <row r="2065" spans="1:9" x14ac:dyDescent="0.25">
      <c r="A2065" s="9" t="s">
        <v>59</v>
      </c>
      <c r="B2065" s="18" t="s">
        <v>3675</v>
      </c>
      <c r="C2065" s="9" t="s">
        <v>9</v>
      </c>
      <c r="D2065" s="18" t="s">
        <v>3205</v>
      </c>
      <c r="E2065" s="9" t="s">
        <v>4263</v>
      </c>
      <c r="F2065" s="9" t="s">
        <v>8</v>
      </c>
      <c r="G2065" s="32">
        <v>1765</v>
      </c>
      <c r="H2065" s="10">
        <v>0.11</v>
      </c>
      <c r="I2065" s="77">
        <f t="shared" si="51"/>
        <v>1570.8500000000001</v>
      </c>
    </row>
    <row r="2066" spans="1:9" x14ac:dyDescent="0.25">
      <c r="A2066" s="9" t="s">
        <v>59</v>
      </c>
      <c r="B2066" s="18" t="s">
        <v>3676</v>
      </c>
      <c r="C2066" s="9" t="s">
        <v>9</v>
      </c>
      <c r="D2066" s="18" t="s">
        <v>3205</v>
      </c>
      <c r="E2066" s="9" t="s">
        <v>4264</v>
      </c>
      <c r="F2066" s="9" t="s">
        <v>8</v>
      </c>
      <c r="G2066" s="32">
        <v>2174</v>
      </c>
      <c r="H2066" s="10">
        <v>0.11</v>
      </c>
      <c r="I2066" s="77">
        <f t="shared" si="51"/>
        <v>1934.8600000000001</v>
      </c>
    </row>
    <row r="2067" spans="1:9" x14ac:dyDescent="0.25">
      <c r="A2067" s="9" t="s">
        <v>59</v>
      </c>
      <c r="B2067" s="18" t="s">
        <v>3677</v>
      </c>
      <c r="C2067" s="9" t="s">
        <v>9</v>
      </c>
      <c r="D2067" s="18" t="s">
        <v>3205</v>
      </c>
      <c r="E2067" s="9" t="s">
        <v>4265</v>
      </c>
      <c r="F2067" s="9" t="s">
        <v>8</v>
      </c>
      <c r="G2067" s="32">
        <v>2579</v>
      </c>
      <c r="H2067" s="10">
        <v>0.11</v>
      </c>
      <c r="I2067" s="77">
        <f t="shared" si="51"/>
        <v>2295.31</v>
      </c>
    </row>
    <row r="2068" spans="1:9" x14ac:dyDescent="0.25">
      <c r="A2068" s="9" t="s">
        <v>59</v>
      </c>
      <c r="B2068" s="18" t="s">
        <v>3678</v>
      </c>
      <c r="C2068" s="9" t="s">
        <v>9</v>
      </c>
      <c r="D2068" s="18" t="s">
        <v>3205</v>
      </c>
      <c r="E2068" s="9" t="s">
        <v>4266</v>
      </c>
      <c r="F2068" s="9" t="s">
        <v>8</v>
      </c>
      <c r="G2068" s="32">
        <v>36995</v>
      </c>
      <c r="H2068" s="10">
        <v>0.11</v>
      </c>
      <c r="I2068" s="77">
        <f t="shared" si="51"/>
        <v>32925.550000000003</v>
      </c>
    </row>
    <row r="2069" spans="1:9" x14ac:dyDescent="0.25">
      <c r="A2069" s="9" t="s">
        <v>59</v>
      </c>
      <c r="B2069" s="18" t="s">
        <v>3679</v>
      </c>
      <c r="C2069" s="9" t="s">
        <v>9</v>
      </c>
      <c r="D2069" s="18" t="s">
        <v>3205</v>
      </c>
      <c r="E2069" s="9" t="s">
        <v>4267</v>
      </c>
      <c r="F2069" s="9" t="s">
        <v>8</v>
      </c>
      <c r="G2069" s="32">
        <v>1865</v>
      </c>
      <c r="H2069" s="10">
        <v>0.11</v>
      </c>
      <c r="I2069" s="77">
        <f t="shared" si="51"/>
        <v>1659.8500000000001</v>
      </c>
    </row>
    <row r="2070" spans="1:9" x14ac:dyDescent="0.25">
      <c r="A2070" s="9" t="s">
        <v>59</v>
      </c>
      <c r="B2070" s="18" t="s">
        <v>3680</v>
      </c>
      <c r="C2070" s="9" t="s">
        <v>9</v>
      </c>
      <c r="D2070" s="18" t="s">
        <v>3205</v>
      </c>
      <c r="E2070" s="9" t="s">
        <v>4268</v>
      </c>
      <c r="F2070" s="9" t="s">
        <v>8</v>
      </c>
      <c r="G2070" s="32">
        <v>1800</v>
      </c>
      <c r="H2070" s="10">
        <v>0.11</v>
      </c>
      <c r="I2070" s="77">
        <f t="shared" si="51"/>
        <v>1602</v>
      </c>
    </row>
    <row r="2071" spans="1:9" x14ac:dyDescent="0.25">
      <c r="A2071" s="9" t="s">
        <v>59</v>
      </c>
      <c r="B2071" s="18" t="s">
        <v>3681</v>
      </c>
      <c r="C2071" s="9" t="s">
        <v>9</v>
      </c>
      <c r="D2071" s="18" t="s">
        <v>3205</v>
      </c>
      <c r="E2071" s="9" t="s">
        <v>4269</v>
      </c>
      <c r="F2071" s="9" t="s">
        <v>8</v>
      </c>
      <c r="G2071" s="32">
        <v>2227</v>
      </c>
      <c r="H2071" s="10">
        <v>0.11</v>
      </c>
      <c r="I2071" s="77">
        <f t="shared" si="51"/>
        <v>1982.03</v>
      </c>
    </row>
    <row r="2072" spans="1:9" x14ac:dyDescent="0.25">
      <c r="A2072" s="9" t="s">
        <v>59</v>
      </c>
      <c r="B2072" s="18" t="s">
        <v>3682</v>
      </c>
      <c r="C2072" s="9" t="s">
        <v>9</v>
      </c>
      <c r="D2072" s="18" t="s">
        <v>3205</v>
      </c>
      <c r="E2072" s="9" t="s">
        <v>4270</v>
      </c>
      <c r="F2072" s="9" t="s">
        <v>8</v>
      </c>
      <c r="G2072" s="32">
        <v>2665</v>
      </c>
      <c r="H2072" s="10">
        <v>0.11</v>
      </c>
      <c r="I2072" s="77">
        <f t="shared" ref="I2072:I2135" si="52">(G2072)*(1-0.11)</f>
        <v>2371.85</v>
      </c>
    </row>
    <row r="2073" spans="1:9" x14ac:dyDescent="0.25">
      <c r="A2073" s="9" t="s">
        <v>59</v>
      </c>
      <c r="B2073" s="18" t="s">
        <v>3683</v>
      </c>
      <c r="C2073" s="9" t="s">
        <v>9</v>
      </c>
      <c r="D2073" s="18" t="s">
        <v>3205</v>
      </c>
      <c r="E2073" s="9" t="s">
        <v>4271</v>
      </c>
      <c r="F2073" s="9" t="s">
        <v>8</v>
      </c>
      <c r="G2073" s="32">
        <v>2650</v>
      </c>
      <c r="H2073" s="10">
        <v>0.11</v>
      </c>
      <c r="I2073" s="77">
        <f t="shared" si="52"/>
        <v>2358.5</v>
      </c>
    </row>
    <row r="2074" spans="1:9" x14ac:dyDescent="0.25">
      <c r="A2074" s="9" t="s">
        <v>59</v>
      </c>
      <c r="B2074" s="18" t="s">
        <v>3684</v>
      </c>
      <c r="C2074" s="9" t="s">
        <v>9</v>
      </c>
      <c r="D2074" s="18" t="s">
        <v>3205</v>
      </c>
      <c r="E2074" s="9" t="s">
        <v>4272</v>
      </c>
      <c r="F2074" s="9" t="s">
        <v>8</v>
      </c>
      <c r="G2074" s="32">
        <v>276</v>
      </c>
      <c r="H2074" s="10">
        <v>0.11</v>
      </c>
      <c r="I2074" s="77">
        <f t="shared" si="52"/>
        <v>245.64000000000001</v>
      </c>
    </row>
    <row r="2075" spans="1:9" x14ac:dyDescent="0.25">
      <c r="A2075" s="9" t="s">
        <v>59</v>
      </c>
      <c r="B2075" s="18" t="s">
        <v>3685</v>
      </c>
      <c r="C2075" s="9" t="s">
        <v>9</v>
      </c>
      <c r="D2075" s="18" t="s">
        <v>3205</v>
      </c>
      <c r="E2075" s="9" t="s">
        <v>4273</v>
      </c>
      <c r="F2075" s="9" t="s">
        <v>8</v>
      </c>
      <c r="G2075" s="32">
        <v>69</v>
      </c>
      <c r="H2075" s="10">
        <v>0.11</v>
      </c>
      <c r="I2075" s="77">
        <f t="shared" si="52"/>
        <v>61.410000000000004</v>
      </c>
    </row>
    <row r="2076" spans="1:9" x14ac:dyDescent="0.25">
      <c r="A2076" s="9" t="s">
        <v>59</v>
      </c>
      <c r="B2076" s="18" t="s">
        <v>3686</v>
      </c>
      <c r="C2076" s="9" t="s">
        <v>9</v>
      </c>
      <c r="D2076" s="18" t="s">
        <v>3205</v>
      </c>
      <c r="E2076" s="9" t="s">
        <v>4274</v>
      </c>
      <c r="F2076" s="9" t="s">
        <v>8</v>
      </c>
      <c r="G2076" s="32">
        <v>3254</v>
      </c>
      <c r="H2076" s="10">
        <v>0.11</v>
      </c>
      <c r="I2076" s="77">
        <f t="shared" si="52"/>
        <v>2896.06</v>
      </c>
    </row>
    <row r="2077" spans="1:9" x14ac:dyDescent="0.25">
      <c r="A2077" s="9" t="s">
        <v>59</v>
      </c>
      <c r="B2077" s="18" t="s">
        <v>3687</v>
      </c>
      <c r="C2077" s="9" t="s">
        <v>9</v>
      </c>
      <c r="D2077" s="18" t="s">
        <v>3205</v>
      </c>
      <c r="E2077" s="9" t="s">
        <v>4275</v>
      </c>
      <c r="F2077" s="9" t="s">
        <v>8</v>
      </c>
      <c r="G2077" s="32">
        <v>1395</v>
      </c>
      <c r="H2077" s="10">
        <v>0.11</v>
      </c>
      <c r="I2077" s="77">
        <f t="shared" si="52"/>
        <v>1241.55</v>
      </c>
    </row>
    <row r="2078" spans="1:9" x14ac:dyDescent="0.25">
      <c r="A2078" s="9" t="s">
        <v>59</v>
      </c>
      <c r="B2078" s="18" t="s">
        <v>3688</v>
      </c>
      <c r="C2078" s="9" t="s">
        <v>9</v>
      </c>
      <c r="D2078" s="18" t="s">
        <v>3205</v>
      </c>
      <c r="E2078" s="9" t="s">
        <v>4276</v>
      </c>
      <c r="F2078" s="9" t="s">
        <v>8</v>
      </c>
      <c r="G2078" s="32">
        <v>17995</v>
      </c>
      <c r="H2078" s="10">
        <v>0.11</v>
      </c>
      <c r="I2078" s="77">
        <f t="shared" si="52"/>
        <v>16015.550000000001</v>
      </c>
    </row>
    <row r="2079" spans="1:9" x14ac:dyDescent="0.25">
      <c r="A2079" s="9" t="s">
        <v>59</v>
      </c>
      <c r="B2079" s="18" t="s">
        <v>3689</v>
      </c>
      <c r="C2079" s="9" t="s">
        <v>9</v>
      </c>
      <c r="D2079" s="18" t="s">
        <v>3205</v>
      </c>
      <c r="E2079" s="9" t="s">
        <v>4277</v>
      </c>
      <c r="F2079" s="9" t="s">
        <v>8</v>
      </c>
      <c r="G2079" s="32">
        <v>3449</v>
      </c>
      <c r="H2079" s="10">
        <v>0.11</v>
      </c>
      <c r="I2079" s="77">
        <f t="shared" si="52"/>
        <v>3069.61</v>
      </c>
    </row>
    <row r="2080" spans="1:9" x14ac:dyDescent="0.25">
      <c r="A2080" s="9" t="s">
        <v>59</v>
      </c>
      <c r="B2080" s="18" t="s">
        <v>3690</v>
      </c>
      <c r="C2080" s="9" t="s">
        <v>9</v>
      </c>
      <c r="D2080" s="18" t="s">
        <v>3205</v>
      </c>
      <c r="E2080" s="9" t="s">
        <v>4278</v>
      </c>
      <c r="F2080" s="9" t="s">
        <v>8</v>
      </c>
      <c r="G2080" s="32">
        <v>719</v>
      </c>
      <c r="H2080" s="10">
        <v>0.11</v>
      </c>
      <c r="I2080" s="77">
        <f t="shared" si="52"/>
        <v>639.91</v>
      </c>
    </row>
    <row r="2081" spans="1:9" x14ac:dyDescent="0.25">
      <c r="A2081" s="9" t="s">
        <v>59</v>
      </c>
      <c r="B2081" s="18" t="s">
        <v>3691</v>
      </c>
      <c r="C2081" s="9" t="s">
        <v>9</v>
      </c>
      <c r="D2081" s="18" t="s">
        <v>3205</v>
      </c>
      <c r="E2081" s="9" t="s">
        <v>4279</v>
      </c>
      <c r="F2081" s="9" t="s">
        <v>8</v>
      </c>
      <c r="G2081" s="32">
        <v>719</v>
      </c>
      <c r="H2081" s="10">
        <v>0.11</v>
      </c>
      <c r="I2081" s="77">
        <f t="shared" si="52"/>
        <v>639.91</v>
      </c>
    </row>
    <row r="2082" spans="1:9" x14ac:dyDescent="0.25">
      <c r="A2082" s="9" t="s">
        <v>59</v>
      </c>
      <c r="B2082" s="18" t="s">
        <v>3692</v>
      </c>
      <c r="C2082" s="9" t="s">
        <v>9</v>
      </c>
      <c r="D2082" s="18" t="s">
        <v>3205</v>
      </c>
      <c r="E2082" s="9" t="s">
        <v>4280</v>
      </c>
      <c r="F2082" s="9" t="s">
        <v>8</v>
      </c>
      <c r="G2082" s="32">
        <v>23904</v>
      </c>
      <c r="H2082" s="10">
        <v>0.11</v>
      </c>
      <c r="I2082" s="77">
        <f t="shared" si="52"/>
        <v>21274.560000000001</v>
      </c>
    </row>
    <row r="2083" spans="1:9" x14ac:dyDescent="0.25">
      <c r="A2083" s="9" t="s">
        <v>59</v>
      </c>
      <c r="B2083" s="18" t="s">
        <v>3693</v>
      </c>
      <c r="C2083" s="9" t="s">
        <v>9</v>
      </c>
      <c r="D2083" s="18" t="s">
        <v>3205</v>
      </c>
      <c r="E2083" s="9" t="s">
        <v>4281</v>
      </c>
      <c r="F2083" s="9" t="s">
        <v>8</v>
      </c>
      <c r="G2083" s="32">
        <v>25895</v>
      </c>
      <c r="H2083" s="10">
        <v>0.11</v>
      </c>
      <c r="I2083" s="77">
        <f t="shared" si="52"/>
        <v>23046.55</v>
      </c>
    </row>
    <row r="2084" spans="1:9" x14ac:dyDescent="0.25">
      <c r="A2084" s="9" t="s">
        <v>59</v>
      </c>
      <c r="B2084" s="18" t="s">
        <v>3694</v>
      </c>
      <c r="C2084" s="9" t="s">
        <v>9</v>
      </c>
      <c r="D2084" s="18" t="s">
        <v>3205</v>
      </c>
      <c r="E2084" s="9" t="s">
        <v>4282</v>
      </c>
      <c r="F2084" s="9" t="s">
        <v>8</v>
      </c>
      <c r="G2084" s="32">
        <v>2755</v>
      </c>
      <c r="H2084" s="10">
        <v>0.11</v>
      </c>
      <c r="I2084" s="77">
        <f t="shared" si="52"/>
        <v>2451.9499999999998</v>
      </c>
    </row>
    <row r="2085" spans="1:9" x14ac:dyDescent="0.25">
      <c r="A2085" s="9" t="s">
        <v>59</v>
      </c>
      <c r="B2085" s="18" t="s">
        <v>3695</v>
      </c>
      <c r="C2085" s="9" t="s">
        <v>9</v>
      </c>
      <c r="D2085" s="18" t="s">
        <v>3205</v>
      </c>
      <c r="E2085" s="9" t="s">
        <v>4283</v>
      </c>
      <c r="F2085" s="9" t="s">
        <v>8</v>
      </c>
      <c r="G2085" s="32">
        <v>2755</v>
      </c>
      <c r="H2085" s="10">
        <v>0.11</v>
      </c>
      <c r="I2085" s="77">
        <f t="shared" si="52"/>
        <v>2451.9499999999998</v>
      </c>
    </row>
    <row r="2086" spans="1:9" x14ac:dyDescent="0.25">
      <c r="A2086" s="9" t="s">
        <v>59</v>
      </c>
      <c r="B2086" s="18" t="s">
        <v>3696</v>
      </c>
      <c r="C2086" s="9" t="s">
        <v>9</v>
      </c>
      <c r="D2086" s="18" t="s">
        <v>3205</v>
      </c>
      <c r="E2086" s="9" t="s">
        <v>4284</v>
      </c>
      <c r="F2086" s="9" t="s">
        <v>8</v>
      </c>
      <c r="G2086" s="32">
        <v>3295</v>
      </c>
      <c r="H2086" s="10">
        <v>0.11</v>
      </c>
      <c r="I2086" s="77">
        <f t="shared" si="52"/>
        <v>2932.55</v>
      </c>
    </row>
    <row r="2087" spans="1:9" x14ac:dyDescent="0.25">
      <c r="A2087" s="9" t="s">
        <v>59</v>
      </c>
      <c r="B2087" s="18" t="s">
        <v>3697</v>
      </c>
      <c r="C2087" s="9" t="s">
        <v>9</v>
      </c>
      <c r="D2087" s="18" t="s">
        <v>3205</v>
      </c>
      <c r="E2087" s="9" t="s">
        <v>4285</v>
      </c>
      <c r="F2087" s="9" t="s">
        <v>8</v>
      </c>
      <c r="G2087" s="32">
        <v>3095</v>
      </c>
      <c r="H2087" s="10">
        <v>0.11</v>
      </c>
      <c r="I2087" s="77">
        <f t="shared" si="52"/>
        <v>2754.55</v>
      </c>
    </row>
    <row r="2088" spans="1:9" x14ac:dyDescent="0.25">
      <c r="A2088" s="9" t="s">
        <v>59</v>
      </c>
      <c r="B2088" s="18" t="s">
        <v>3698</v>
      </c>
      <c r="C2088" s="9" t="s">
        <v>9</v>
      </c>
      <c r="D2088" s="18" t="s">
        <v>3205</v>
      </c>
      <c r="E2088" s="9" t="s">
        <v>4286</v>
      </c>
      <c r="F2088" s="9" t="s">
        <v>8</v>
      </c>
      <c r="G2088" s="32">
        <v>2655</v>
      </c>
      <c r="H2088" s="10">
        <v>0.11</v>
      </c>
      <c r="I2088" s="77">
        <f t="shared" si="52"/>
        <v>2362.9499999999998</v>
      </c>
    </row>
    <row r="2089" spans="1:9" x14ac:dyDescent="0.25">
      <c r="A2089" s="9" t="s">
        <v>59</v>
      </c>
      <c r="B2089" s="18" t="s">
        <v>3699</v>
      </c>
      <c r="C2089" s="9" t="s">
        <v>9</v>
      </c>
      <c r="D2089" s="18" t="s">
        <v>3205</v>
      </c>
      <c r="E2089" s="9" t="s">
        <v>4287</v>
      </c>
      <c r="F2089" s="9" t="s">
        <v>8</v>
      </c>
      <c r="G2089" s="32">
        <v>2655</v>
      </c>
      <c r="H2089" s="10">
        <v>0.11</v>
      </c>
      <c r="I2089" s="77">
        <f t="shared" si="52"/>
        <v>2362.9499999999998</v>
      </c>
    </row>
    <row r="2090" spans="1:9" x14ac:dyDescent="0.25">
      <c r="A2090" s="9" t="s">
        <v>59</v>
      </c>
      <c r="B2090" s="18" t="s">
        <v>3700</v>
      </c>
      <c r="C2090" s="9" t="s">
        <v>9</v>
      </c>
      <c r="D2090" s="18" t="s">
        <v>3205</v>
      </c>
      <c r="E2090" s="9" t="s">
        <v>4288</v>
      </c>
      <c r="F2090" s="9" t="s">
        <v>8</v>
      </c>
      <c r="G2090" s="32">
        <v>37145</v>
      </c>
      <c r="H2090" s="10">
        <v>0.11</v>
      </c>
      <c r="I2090" s="77">
        <f t="shared" si="52"/>
        <v>33059.050000000003</v>
      </c>
    </row>
    <row r="2091" spans="1:9" x14ac:dyDescent="0.25">
      <c r="A2091" s="9" t="s">
        <v>59</v>
      </c>
      <c r="B2091" s="18" t="s">
        <v>3701</v>
      </c>
      <c r="C2091" s="9" t="s">
        <v>9</v>
      </c>
      <c r="D2091" s="18" t="s">
        <v>3205</v>
      </c>
      <c r="E2091" s="9" t="s">
        <v>4289</v>
      </c>
      <c r="F2091" s="9" t="s">
        <v>8</v>
      </c>
      <c r="G2091" s="32">
        <v>3108</v>
      </c>
      <c r="H2091" s="10">
        <v>0.11</v>
      </c>
      <c r="I2091" s="77">
        <f t="shared" si="52"/>
        <v>2766.12</v>
      </c>
    </row>
    <row r="2092" spans="1:9" x14ac:dyDescent="0.25">
      <c r="A2092" s="9" t="s">
        <v>59</v>
      </c>
      <c r="B2092" s="18" t="s">
        <v>3702</v>
      </c>
      <c r="C2092" s="9" t="s">
        <v>9</v>
      </c>
      <c r="D2092" s="18" t="s">
        <v>3205</v>
      </c>
      <c r="E2092" s="9" t="s">
        <v>4290</v>
      </c>
      <c r="F2092" s="9" t="s">
        <v>8</v>
      </c>
      <c r="G2092" s="32">
        <v>3515</v>
      </c>
      <c r="H2092" s="10">
        <v>0.11</v>
      </c>
      <c r="I2092" s="77">
        <f t="shared" si="52"/>
        <v>3128.35</v>
      </c>
    </row>
    <row r="2093" spans="1:9" x14ac:dyDescent="0.25">
      <c r="A2093" s="9" t="s">
        <v>59</v>
      </c>
      <c r="B2093" s="18" t="s">
        <v>3703</v>
      </c>
      <c r="C2093" s="9" t="s">
        <v>9</v>
      </c>
      <c r="D2093" s="18" t="s">
        <v>3205</v>
      </c>
      <c r="E2093" s="9" t="s">
        <v>4291</v>
      </c>
      <c r="F2093" s="9" t="s">
        <v>8</v>
      </c>
      <c r="G2093" s="32">
        <v>3805</v>
      </c>
      <c r="H2093" s="10">
        <v>0.11</v>
      </c>
      <c r="I2093" s="77">
        <f t="shared" si="52"/>
        <v>3386.4500000000003</v>
      </c>
    </row>
    <row r="2094" spans="1:9" x14ac:dyDescent="0.25">
      <c r="A2094" s="9" t="s">
        <v>59</v>
      </c>
      <c r="B2094" s="18" t="s">
        <v>3704</v>
      </c>
      <c r="C2094" s="9" t="s">
        <v>9</v>
      </c>
      <c r="D2094" s="18" t="s">
        <v>3205</v>
      </c>
      <c r="E2094" s="9" t="s">
        <v>4292</v>
      </c>
      <c r="F2094" s="9" t="s">
        <v>8</v>
      </c>
      <c r="G2094" s="32">
        <v>4235</v>
      </c>
      <c r="H2094" s="10">
        <v>0.11</v>
      </c>
      <c r="I2094" s="77">
        <f t="shared" si="52"/>
        <v>3769.15</v>
      </c>
    </row>
    <row r="2095" spans="1:9" x14ac:dyDescent="0.25">
      <c r="A2095" s="9" t="s">
        <v>59</v>
      </c>
      <c r="B2095" s="18" t="s">
        <v>3705</v>
      </c>
      <c r="C2095" s="9" t="s">
        <v>9</v>
      </c>
      <c r="D2095" s="18" t="s">
        <v>3205</v>
      </c>
      <c r="E2095" s="9" t="s">
        <v>4293</v>
      </c>
      <c r="F2095" s="9" t="s">
        <v>8</v>
      </c>
      <c r="G2095" s="32">
        <v>219</v>
      </c>
      <c r="H2095" s="10">
        <v>0.11</v>
      </c>
      <c r="I2095" s="77">
        <f t="shared" si="52"/>
        <v>194.91</v>
      </c>
    </row>
    <row r="2096" spans="1:9" x14ac:dyDescent="0.25">
      <c r="A2096" s="9" t="s">
        <v>59</v>
      </c>
      <c r="B2096" s="18" t="s">
        <v>3706</v>
      </c>
      <c r="C2096" s="9" t="s">
        <v>9</v>
      </c>
      <c r="D2096" s="18" t="s">
        <v>3205</v>
      </c>
      <c r="E2096" s="9" t="s">
        <v>4294</v>
      </c>
      <c r="F2096" s="9" t="s">
        <v>8</v>
      </c>
      <c r="G2096" s="32">
        <v>3449</v>
      </c>
      <c r="H2096" s="10">
        <v>0.11</v>
      </c>
      <c r="I2096" s="77">
        <f t="shared" si="52"/>
        <v>3069.61</v>
      </c>
    </row>
    <row r="2097" spans="1:9" x14ac:dyDescent="0.25">
      <c r="A2097" s="9" t="s">
        <v>59</v>
      </c>
      <c r="B2097" s="18" t="s">
        <v>3707</v>
      </c>
      <c r="C2097" s="9" t="s">
        <v>9</v>
      </c>
      <c r="D2097" s="18" t="s">
        <v>3205</v>
      </c>
      <c r="E2097" s="9" t="s">
        <v>4295</v>
      </c>
      <c r="F2097" s="9" t="s">
        <v>8</v>
      </c>
      <c r="G2097" s="32">
        <v>28625</v>
      </c>
      <c r="H2097" s="10">
        <v>0.11</v>
      </c>
      <c r="I2097" s="77">
        <f t="shared" si="52"/>
        <v>25476.25</v>
      </c>
    </row>
    <row r="2098" spans="1:9" x14ac:dyDescent="0.25">
      <c r="A2098" s="9" t="s">
        <v>59</v>
      </c>
      <c r="B2098" s="18" t="s">
        <v>3708</v>
      </c>
      <c r="C2098" s="9" t="s">
        <v>9</v>
      </c>
      <c r="D2098" s="18" t="s">
        <v>3205</v>
      </c>
      <c r="E2098" s="9" t="s">
        <v>4296</v>
      </c>
      <c r="F2098" s="9" t="s">
        <v>8</v>
      </c>
      <c r="G2098" s="32">
        <v>2353</v>
      </c>
      <c r="H2098" s="10">
        <v>0.11</v>
      </c>
      <c r="I2098" s="77">
        <f t="shared" si="52"/>
        <v>2094.17</v>
      </c>
    </row>
    <row r="2099" spans="1:9" x14ac:dyDescent="0.25">
      <c r="A2099" s="9" t="s">
        <v>59</v>
      </c>
      <c r="B2099" s="18" t="s">
        <v>3709</v>
      </c>
      <c r="C2099" s="9" t="s">
        <v>9</v>
      </c>
      <c r="D2099" s="18" t="s">
        <v>3205</v>
      </c>
      <c r="E2099" s="9" t="s">
        <v>4297</v>
      </c>
      <c r="F2099" s="9" t="s">
        <v>8</v>
      </c>
      <c r="G2099" s="32">
        <v>2847</v>
      </c>
      <c r="H2099" s="10">
        <v>0.11</v>
      </c>
      <c r="I2099" s="77">
        <f t="shared" si="52"/>
        <v>2533.83</v>
      </c>
    </row>
    <row r="2100" spans="1:9" x14ac:dyDescent="0.25">
      <c r="A2100" s="9" t="s">
        <v>59</v>
      </c>
      <c r="B2100" s="18" t="s">
        <v>3710</v>
      </c>
      <c r="C2100" s="9" t="s">
        <v>9</v>
      </c>
      <c r="D2100" s="18" t="s">
        <v>3205</v>
      </c>
      <c r="E2100" s="9" t="s">
        <v>4298</v>
      </c>
      <c r="F2100" s="9" t="s">
        <v>8</v>
      </c>
      <c r="G2100" s="32">
        <v>2723</v>
      </c>
      <c r="H2100" s="10">
        <v>0.11</v>
      </c>
      <c r="I2100" s="77">
        <f t="shared" si="52"/>
        <v>2423.4700000000003</v>
      </c>
    </row>
    <row r="2101" spans="1:9" x14ac:dyDescent="0.25">
      <c r="A2101" s="9" t="s">
        <v>59</v>
      </c>
      <c r="B2101" s="18" t="s">
        <v>3711</v>
      </c>
      <c r="C2101" s="9" t="s">
        <v>9</v>
      </c>
      <c r="D2101" s="18" t="s">
        <v>3205</v>
      </c>
      <c r="E2101" s="9" t="s">
        <v>4299</v>
      </c>
      <c r="F2101" s="9" t="s">
        <v>8</v>
      </c>
      <c r="G2101" s="32">
        <v>2002</v>
      </c>
      <c r="H2101" s="10">
        <v>0.11</v>
      </c>
      <c r="I2101" s="77">
        <f t="shared" si="52"/>
        <v>1781.78</v>
      </c>
    </row>
    <row r="2102" spans="1:9" ht="30" x14ac:dyDescent="0.25">
      <c r="A2102" s="9" t="s">
        <v>59</v>
      </c>
      <c r="B2102" s="18" t="s">
        <v>3712</v>
      </c>
      <c r="C2102" s="9" t="s">
        <v>9</v>
      </c>
      <c r="D2102" s="18" t="s">
        <v>3205</v>
      </c>
      <c r="E2102" s="9" t="s">
        <v>4300</v>
      </c>
      <c r="F2102" s="9" t="s">
        <v>8</v>
      </c>
      <c r="G2102" s="32">
        <v>7749</v>
      </c>
      <c r="H2102" s="10">
        <v>0.11</v>
      </c>
      <c r="I2102" s="77">
        <f t="shared" si="52"/>
        <v>6896.61</v>
      </c>
    </row>
    <row r="2103" spans="1:9" x14ac:dyDescent="0.25">
      <c r="A2103" s="9" t="s">
        <v>59</v>
      </c>
      <c r="B2103" s="18" t="s">
        <v>3713</v>
      </c>
      <c r="C2103" s="9" t="s">
        <v>9</v>
      </c>
      <c r="D2103" s="18" t="s">
        <v>3205</v>
      </c>
      <c r="E2103" s="9" t="s">
        <v>4301</v>
      </c>
      <c r="F2103" s="9" t="s">
        <v>8</v>
      </c>
      <c r="G2103" s="32">
        <v>732</v>
      </c>
      <c r="H2103" s="10">
        <v>0.11</v>
      </c>
      <c r="I2103" s="77">
        <f t="shared" si="52"/>
        <v>651.48</v>
      </c>
    </row>
    <row r="2104" spans="1:9" x14ac:dyDescent="0.25">
      <c r="A2104" s="9" t="s">
        <v>59</v>
      </c>
      <c r="B2104" s="18" t="s">
        <v>3714</v>
      </c>
      <c r="C2104" s="9" t="s">
        <v>9</v>
      </c>
      <c r="D2104" s="18" t="s">
        <v>3205</v>
      </c>
      <c r="E2104" s="9" t="s">
        <v>4302</v>
      </c>
      <c r="F2104" s="9" t="s">
        <v>8</v>
      </c>
      <c r="G2104" s="32">
        <v>685</v>
      </c>
      <c r="H2104" s="10">
        <v>0.11</v>
      </c>
      <c r="I2104" s="77">
        <f t="shared" si="52"/>
        <v>609.65</v>
      </c>
    </row>
    <row r="2105" spans="1:9" x14ac:dyDescent="0.25">
      <c r="A2105" s="9" t="s">
        <v>59</v>
      </c>
      <c r="B2105" s="18" t="s">
        <v>3715</v>
      </c>
      <c r="C2105" s="9" t="s">
        <v>9</v>
      </c>
      <c r="D2105" s="18" t="s">
        <v>3205</v>
      </c>
      <c r="E2105" s="9" t="s">
        <v>4303</v>
      </c>
      <c r="F2105" s="9" t="s">
        <v>8</v>
      </c>
      <c r="G2105" s="32">
        <v>259</v>
      </c>
      <c r="H2105" s="10">
        <v>0.11</v>
      </c>
      <c r="I2105" s="77">
        <f t="shared" si="52"/>
        <v>230.51</v>
      </c>
    </row>
    <row r="2106" spans="1:9" x14ac:dyDescent="0.25">
      <c r="A2106" s="9" t="s">
        <v>59</v>
      </c>
      <c r="B2106" s="18" t="s">
        <v>3716</v>
      </c>
      <c r="C2106" s="9" t="s">
        <v>9</v>
      </c>
      <c r="D2106" s="18" t="s">
        <v>3205</v>
      </c>
      <c r="E2106" s="9" t="s">
        <v>4304</v>
      </c>
      <c r="F2106" s="9" t="s">
        <v>8</v>
      </c>
      <c r="G2106" s="32">
        <v>259</v>
      </c>
      <c r="H2106" s="10">
        <v>0.11</v>
      </c>
      <c r="I2106" s="77">
        <f t="shared" si="52"/>
        <v>230.51</v>
      </c>
    </row>
    <row r="2107" spans="1:9" x14ac:dyDescent="0.25">
      <c r="A2107" s="9" t="s">
        <v>59</v>
      </c>
      <c r="B2107" s="18" t="s">
        <v>3717</v>
      </c>
      <c r="C2107" s="9" t="s">
        <v>9</v>
      </c>
      <c r="D2107" s="18" t="s">
        <v>3205</v>
      </c>
      <c r="E2107" s="9" t="s">
        <v>4305</v>
      </c>
      <c r="F2107" s="9" t="s">
        <v>8</v>
      </c>
      <c r="G2107" s="32">
        <v>1430</v>
      </c>
      <c r="H2107" s="10">
        <v>0.11</v>
      </c>
      <c r="I2107" s="77">
        <f t="shared" si="52"/>
        <v>1272.7</v>
      </c>
    </row>
    <row r="2108" spans="1:9" x14ac:dyDescent="0.25">
      <c r="A2108" s="9" t="s">
        <v>59</v>
      </c>
      <c r="B2108" s="18" t="s">
        <v>3718</v>
      </c>
      <c r="C2108" s="9" t="s">
        <v>9</v>
      </c>
      <c r="D2108" s="18" t="s">
        <v>3205</v>
      </c>
      <c r="E2108" s="9" t="s">
        <v>4306</v>
      </c>
      <c r="F2108" s="9" t="s">
        <v>8</v>
      </c>
      <c r="G2108" s="32">
        <v>1430</v>
      </c>
      <c r="H2108" s="10">
        <v>0.11</v>
      </c>
      <c r="I2108" s="77">
        <f t="shared" si="52"/>
        <v>1272.7</v>
      </c>
    </row>
    <row r="2109" spans="1:9" x14ac:dyDescent="0.25">
      <c r="A2109" s="9" t="s">
        <v>59</v>
      </c>
      <c r="B2109" s="18" t="s">
        <v>3719</v>
      </c>
      <c r="C2109" s="9" t="s">
        <v>9</v>
      </c>
      <c r="D2109" s="18" t="s">
        <v>3205</v>
      </c>
      <c r="E2109" s="9" t="s">
        <v>4307</v>
      </c>
      <c r="F2109" s="9" t="s">
        <v>8</v>
      </c>
      <c r="G2109" s="32">
        <v>190</v>
      </c>
      <c r="H2109" s="10">
        <v>0.11</v>
      </c>
      <c r="I2109" s="77">
        <f t="shared" si="52"/>
        <v>169.1</v>
      </c>
    </row>
    <row r="2110" spans="1:9" x14ac:dyDescent="0.25">
      <c r="A2110" s="9" t="s">
        <v>59</v>
      </c>
      <c r="B2110" s="18" t="s">
        <v>3720</v>
      </c>
      <c r="C2110" s="9" t="s">
        <v>9</v>
      </c>
      <c r="D2110" s="18" t="s">
        <v>3205</v>
      </c>
      <c r="E2110" s="9" t="s">
        <v>4308</v>
      </c>
      <c r="F2110" s="9" t="s">
        <v>8</v>
      </c>
      <c r="G2110" s="32">
        <v>215</v>
      </c>
      <c r="H2110" s="10">
        <v>0.11</v>
      </c>
      <c r="I2110" s="77">
        <f t="shared" si="52"/>
        <v>191.35</v>
      </c>
    </row>
    <row r="2111" spans="1:9" x14ac:dyDescent="0.25">
      <c r="A2111" s="9" t="s">
        <v>59</v>
      </c>
      <c r="B2111" s="18" t="s">
        <v>3721</v>
      </c>
      <c r="C2111" s="9" t="s">
        <v>9</v>
      </c>
      <c r="D2111" s="18" t="s">
        <v>3205</v>
      </c>
      <c r="E2111" s="9" t="s">
        <v>4309</v>
      </c>
      <c r="F2111" s="9" t="s">
        <v>8</v>
      </c>
      <c r="G2111" s="32">
        <v>140</v>
      </c>
      <c r="H2111" s="10">
        <v>0.11</v>
      </c>
      <c r="I2111" s="77">
        <f t="shared" si="52"/>
        <v>124.60000000000001</v>
      </c>
    </row>
    <row r="2112" spans="1:9" x14ac:dyDescent="0.25">
      <c r="A2112" s="9" t="s">
        <v>59</v>
      </c>
      <c r="B2112" s="18" t="s">
        <v>3722</v>
      </c>
      <c r="C2112" s="9" t="s">
        <v>9</v>
      </c>
      <c r="D2112" s="18" t="s">
        <v>3205</v>
      </c>
      <c r="E2112" s="9" t="s">
        <v>4310</v>
      </c>
      <c r="F2112" s="9" t="s">
        <v>8</v>
      </c>
      <c r="G2112" s="32">
        <v>160</v>
      </c>
      <c r="H2112" s="10">
        <v>0.11</v>
      </c>
      <c r="I2112" s="77">
        <f t="shared" si="52"/>
        <v>142.4</v>
      </c>
    </row>
    <row r="2113" spans="1:9" x14ac:dyDescent="0.25">
      <c r="A2113" s="9" t="s">
        <v>59</v>
      </c>
      <c r="B2113" s="18" t="s">
        <v>3723</v>
      </c>
      <c r="C2113" s="9" t="s">
        <v>9</v>
      </c>
      <c r="D2113" s="18" t="s">
        <v>3205</v>
      </c>
      <c r="E2113" s="9" t="s">
        <v>4311</v>
      </c>
      <c r="F2113" s="9" t="s">
        <v>8</v>
      </c>
      <c r="G2113" s="32">
        <v>160</v>
      </c>
      <c r="H2113" s="10">
        <v>0.11</v>
      </c>
      <c r="I2113" s="77">
        <f t="shared" si="52"/>
        <v>142.4</v>
      </c>
    </row>
    <row r="2114" spans="1:9" x14ac:dyDescent="0.25">
      <c r="A2114" s="9" t="s">
        <v>59</v>
      </c>
      <c r="B2114" s="18" t="s">
        <v>3724</v>
      </c>
      <c r="C2114" s="9" t="s">
        <v>9</v>
      </c>
      <c r="D2114" s="18" t="s">
        <v>3205</v>
      </c>
      <c r="E2114" s="9" t="s">
        <v>4312</v>
      </c>
      <c r="F2114" s="9" t="s">
        <v>8</v>
      </c>
      <c r="G2114" s="32">
        <v>170</v>
      </c>
      <c r="H2114" s="10">
        <v>0.11</v>
      </c>
      <c r="I2114" s="77">
        <f t="shared" si="52"/>
        <v>151.30000000000001</v>
      </c>
    </row>
    <row r="2115" spans="1:9" x14ac:dyDescent="0.25">
      <c r="A2115" s="9" t="s">
        <v>59</v>
      </c>
      <c r="B2115" s="18" t="s">
        <v>3725</v>
      </c>
      <c r="C2115" s="9" t="s">
        <v>9</v>
      </c>
      <c r="D2115" s="18" t="s">
        <v>3205</v>
      </c>
      <c r="E2115" s="9" t="s">
        <v>4313</v>
      </c>
      <c r="F2115" s="9" t="s">
        <v>8</v>
      </c>
      <c r="G2115" s="32">
        <v>190</v>
      </c>
      <c r="H2115" s="10">
        <v>0.11</v>
      </c>
      <c r="I2115" s="77">
        <f t="shared" si="52"/>
        <v>169.1</v>
      </c>
    </row>
    <row r="2116" spans="1:9" x14ac:dyDescent="0.25">
      <c r="A2116" s="9" t="s">
        <v>59</v>
      </c>
      <c r="B2116" s="18" t="s">
        <v>3726</v>
      </c>
      <c r="C2116" s="9" t="s">
        <v>9</v>
      </c>
      <c r="D2116" s="18" t="s">
        <v>3205</v>
      </c>
      <c r="E2116" s="9" t="s">
        <v>4314</v>
      </c>
      <c r="F2116" s="9" t="s">
        <v>8</v>
      </c>
      <c r="G2116" s="32">
        <v>230</v>
      </c>
      <c r="H2116" s="10">
        <v>0.11</v>
      </c>
      <c r="I2116" s="77">
        <f t="shared" si="52"/>
        <v>204.70000000000002</v>
      </c>
    </row>
    <row r="2117" spans="1:9" x14ac:dyDescent="0.25">
      <c r="A2117" s="9" t="s">
        <v>59</v>
      </c>
      <c r="B2117" s="18" t="s">
        <v>3727</v>
      </c>
      <c r="C2117" s="9" t="s">
        <v>9</v>
      </c>
      <c r="D2117" s="18" t="s">
        <v>3205</v>
      </c>
      <c r="E2117" s="9" t="s">
        <v>4315</v>
      </c>
      <c r="F2117" s="9" t="s">
        <v>8</v>
      </c>
      <c r="G2117" s="32">
        <v>310</v>
      </c>
      <c r="H2117" s="10">
        <v>0.11</v>
      </c>
      <c r="I2117" s="77">
        <f t="shared" si="52"/>
        <v>275.89999999999998</v>
      </c>
    </row>
    <row r="2118" spans="1:9" x14ac:dyDescent="0.25">
      <c r="A2118" s="9" t="s">
        <v>59</v>
      </c>
      <c r="B2118" s="18" t="s">
        <v>3728</v>
      </c>
      <c r="C2118" s="9" t="s">
        <v>9</v>
      </c>
      <c r="D2118" s="18" t="s">
        <v>3205</v>
      </c>
      <c r="E2118" s="9" t="s">
        <v>4316</v>
      </c>
      <c r="F2118" s="9" t="s">
        <v>8</v>
      </c>
      <c r="G2118" s="32">
        <v>708</v>
      </c>
      <c r="H2118" s="10">
        <v>0.11</v>
      </c>
      <c r="I2118" s="77">
        <f t="shared" si="52"/>
        <v>630.12</v>
      </c>
    </row>
    <row r="2119" spans="1:9" ht="30" x14ac:dyDescent="0.25">
      <c r="A2119" s="9" t="s">
        <v>59</v>
      </c>
      <c r="B2119" s="18" t="s">
        <v>3729</v>
      </c>
      <c r="C2119" s="9" t="s">
        <v>9</v>
      </c>
      <c r="D2119" s="18" t="s">
        <v>3205</v>
      </c>
      <c r="E2119" s="9" t="s">
        <v>4317</v>
      </c>
      <c r="F2119" s="9" t="s">
        <v>8</v>
      </c>
      <c r="G2119" s="32">
        <v>5395</v>
      </c>
      <c r="H2119" s="10">
        <v>0.11</v>
      </c>
      <c r="I2119" s="77">
        <f t="shared" si="52"/>
        <v>4801.55</v>
      </c>
    </row>
    <row r="2120" spans="1:9" ht="30" x14ac:dyDescent="0.25">
      <c r="A2120" s="9" t="s">
        <v>59</v>
      </c>
      <c r="B2120" s="18" t="s">
        <v>3730</v>
      </c>
      <c r="C2120" s="9" t="s">
        <v>9</v>
      </c>
      <c r="D2120" s="18" t="s">
        <v>3205</v>
      </c>
      <c r="E2120" s="9" t="s">
        <v>4318</v>
      </c>
      <c r="F2120" s="9" t="s">
        <v>8</v>
      </c>
      <c r="G2120" s="32">
        <v>10075</v>
      </c>
      <c r="H2120" s="10">
        <v>0.11</v>
      </c>
      <c r="I2120" s="77">
        <f t="shared" si="52"/>
        <v>8966.75</v>
      </c>
    </row>
    <row r="2121" spans="1:9" x14ac:dyDescent="0.25">
      <c r="A2121" s="9" t="s">
        <v>59</v>
      </c>
      <c r="B2121" s="18" t="s">
        <v>3731</v>
      </c>
      <c r="C2121" s="9" t="s">
        <v>9</v>
      </c>
      <c r="D2121" s="18" t="s">
        <v>3205</v>
      </c>
      <c r="E2121" s="9" t="s">
        <v>4319</v>
      </c>
      <c r="F2121" s="9" t="s">
        <v>8</v>
      </c>
      <c r="G2121" s="32">
        <v>212000</v>
      </c>
      <c r="H2121" s="10">
        <v>0.11</v>
      </c>
      <c r="I2121" s="77">
        <f t="shared" si="52"/>
        <v>188680</v>
      </c>
    </row>
    <row r="2122" spans="1:9" x14ac:dyDescent="0.25">
      <c r="A2122" s="9" t="s">
        <v>59</v>
      </c>
      <c r="B2122" s="18" t="s">
        <v>3732</v>
      </c>
      <c r="C2122" s="9" t="s">
        <v>9</v>
      </c>
      <c r="D2122" s="18" t="s">
        <v>3205</v>
      </c>
      <c r="E2122" s="9" t="s">
        <v>4320</v>
      </c>
      <c r="F2122" s="9" t="s">
        <v>8</v>
      </c>
      <c r="G2122" s="32">
        <v>43500</v>
      </c>
      <c r="H2122" s="10">
        <v>0.11</v>
      </c>
      <c r="I2122" s="77">
        <f t="shared" si="52"/>
        <v>38715</v>
      </c>
    </row>
    <row r="2123" spans="1:9" x14ac:dyDescent="0.25">
      <c r="A2123" s="9" t="s">
        <v>59</v>
      </c>
      <c r="B2123" s="18" t="s">
        <v>3733</v>
      </c>
      <c r="C2123" s="9" t="s">
        <v>9</v>
      </c>
      <c r="D2123" s="18" t="s">
        <v>3205</v>
      </c>
      <c r="E2123" s="9" t="s">
        <v>4321</v>
      </c>
      <c r="F2123" s="9" t="s">
        <v>8</v>
      </c>
      <c r="G2123" s="32">
        <v>40500</v>
      </c>
      <c r="H2123" s="10">
        <v>0.11</v>
      </c>
      <c r="I2123" s="77">
        <f t="shared" si="52"/>
        <v>36045</v>
      </c>
    </row>
    <row r="2124" spans="1:9" x14ac:dyDescent="0.25">
      <c r="A2124" s="9" t="s">
        <v>59</v>
      </c>
      <c r="B2124" s="18" t="s">
        <v>3734</v>
      </c>
      <c r="C2124" s="9" t="s">
        <v>9</v>
      </c>
      <c r="D2124" s="18" t="s">
        <v>3205</v>
      </c>
      <c r="E2124" s="9" t="s">
        <v>4322</v>
      </c>
      <c r="F2124" s="9" t="s">
        <v>8</v>
      </c>
      <c r="G2124" s="32">
        <v>32620</v>
      </c>
      <c r="H2124" s="10">
        <v>0.11</v>
      </c>
      <c r="I2124" s="77">
        <f t="shared" si="52"/>
        <v>29031.8</v>
      </c>
    </row>
    <row r="2125" spans="1:9" ht="30" x14ac:dyDescent="0.25">
      <c r="A2125" s="9" t="s">
        <v>59</v>
      </c>
      <c r="B2125" s="18" t="s">
        <v>3735</v>
      </c>
      <c r="C2125" s="9" t="s">
        <v>9</v>
      </c>
      <c r="D2125" s="18" t="s">
        <v>3205</v>
      </c>
      <c r="E2125" s="9" t="s">
        <v>4323</v>
      </c>
      <c r="F2125" s="9" t="s">
        <v>8</v>
      </c>
      <c r="G2125" s="32">
        <v>23780</v>
      </c>
      <c r="H2125" s="10">
        <v>0.11</v>
      </c>
      <c r="I2125" s="77">
        <f t="shared" si="52"/>
        <v>21164.2</v>
      </c>
    </row>
    <row r="2126" spans="1:9" x14ac:dyDescent="0.25">
      <c r="A2126" s="9" t="s">
        <v>59</v>
      </c>
      <c r="B2126" s="18" t="s">
        <v>3736</v>
      </c>
      <c r="C2126" s="9" t="s">
        <v>9</v>
      </c>
      <c r="D2126" s="18" t="s">
        <v>3205</v>
      </c>
      <c r="E2126" s="9" t="s">
        <v>4324</v>
      </c>
      <c r="F2126" s="9" t="s">
        <v>8</v>
      </c>
      <c r="G2126" s="32">
        <v>46800</v>
      </c>
      <c r="H2126" s="10">
        <v>0.11</v>
      </c>
      <c r="I2126" s="77">
        <f t="shared" si="52"/>
        <v>41652</v>
      </c>
    </row>
    <row r="2127" spans="1:9" ht="30" x14ac:dyDescent="0.25">
      <c r="A2127" s="9" t="s">
        <v>59</v>
      </c>
      <c r="B2127" s="18" t="s">
        <v>3737</v>
      </c>
      <c r="C2127" s="9" t="s">
        <v>9</v>
      </c>
      <c r="D2127" s="18" t="s">
        <v>3205</v>
      </c>
      <c r="E2127" s="9" t="s">
        <v>4325</v>
      </c>
      <c r="F2127" s="9" t="s">
        <v>8</v>
      </c>
      <c r="G2127" s="32">
        <v>40580</v>
      </c>
      <c r="H2127" s="10">
        <v>0.11</v>
      </c>
      <c r="I2127" s="77">
        <f t="shared" si="52"/>
        <v>36116.199999999997</v>
      </c>
    </row>
    <row r="2128" spans="1:9" x14ac:dyDescent="0.25">
      <c r="A2128" s="9" t="s">
        <v>59</v>
      </c>
      <c r="B2128" s="18" t="s">
        <v>3738</v>
      </c>
      <c r="C2128" s="9" t="s">
        <v>9</v>
      </c>
      <c r="D2128" s="18" t="s">
        <v>3205</v>
      </c>
      <c r="E2128" s="9" t="s">
        <v>4326</v>
      </c>
      <c r="F2128" s="9" t="s">
        <v>8</v>
      </c>
      <c r="G2128" s="32">
        <v>42930</v>
      </c>
      <c r="H2128" s="10">
        <v>0.11</v>
      </c>
      <c r="I2128" s="77">
        <f t="shared" si="52"/>
        <v>38207.699999999997</v>
      </c>
    </row>
    <row r="2129" spans="1:9" x14ac:dyDescent="0.25">
      <c r="A2129" s="9" t="s">
        <v>59</v>
      </c>
      <c r="B2129" s="18" t="s">
        <v>3739</v>
      </c>
      <c r="C2129" s="9" t="s">
        <v>9</v>
      </c>
      <c r="D2129" s="18" t="s">
        <v>3205</v>
      </c>
      <c r="E2129" s="9" t="s">
        <v>4327</v>
      </c>
      <c r="F2129" s="9" t="s">
        <v>8</v>
      </c>
      <c r="G2129" s="32">
        <v>42500</v>
      </c>
      <c r="H2129" s="10">
        <v>0.11</v>
      </c>
      <c r="I2129" s="77">
        <f t="shared" si="52"/>
        <v>37825</v>
      </c>
    </row>
    <row r="2130" spans="1:9" x14ac:dyDescent="0.25">
      <c r="A2130" s="9" t="s">
        <v>59</v>
      </c>
      <c r="B2130" s="18" t="s">
        <v>3740</v>
      </c>
      <c r="C2130" s="9" t="s">
        <v>9</v>
      </c>
      <c r="D2130" s="18" t="s">
        <v>3205</v>
      </c>
      <c r="E2130" s="9" t="s">
        <v>4328</v>
      </c>
      <c r="F2130" s="9" t="s">
        <v>8</v>
      </c>
      <c r="G2130" s="32">
        <v>84500</v>
      </c>
      <c r="H2130" s="10">
        <v>0.11</v>
      </c>
      <c r="I2130" s="77">
        <f t="shared" si="52"/>
        <v>75205</v>
      </c>
    </row>
    <row r="2131" spans="1:9" x14ac:dyDescent="0.25">
      <c r="A2131" s="9" t="s">
        <v>59</v>
      </c>
      <c r="B2131" s="18" t="s">
        <v>3741</v>
      </c>
      <c r="C2131" s="9" t="s">
        <v>9</v>
      </c>
      <c r="D2131" s="18" t="s">
        <v>3205</v>
      </c>
      <c r="E2131" s="9" t="s">
        <v>4329</v>
      </c>
      <c r="F2131" s="9" t="s">
        <v>8</v>
      </c>
      <c r="G2131" s="32">
        <v>91920</v>
      </c>
      <c r="H2131" s="10">
        <v>0.11</v>
      </c>
      <c r="I2131" s="77">
        <f t="shared" si="52"/>
        <v>81808.800000000003</v>
      </c>
    </row>
    <row r="2132" spans="1:9" x14ac:dyDescent="0.25">
      <c r="A2132" s="9" t="s">
        <v>59</v>
      </c>
      <c r="B2132" s="18" t="s">
        <v>3742</v>
      </c>
      <c r="C2132" s="9" t="s">
        <v>9</v>
      </c>
      <c r="D2132" s="18" t="s">
        <v>3205</v>
      </c>
      <c r="E2132" s="9" t="s">
        <v>4330</v>
      </c>
      <c r="F2132" s="9" t="s">
        <v>8</v>
      </c>
      <c r="G2132" s="32">
        <v>88420</v>
      </c>
      <c r="H2132" s="10">
        <v>0.11</v>
      </c>
      <c r="I2132" s="77">
        <f t="shared" si="52"/>
        <v>78693.8</v>
      </c>
    </row>
    <row r="2133" spans="1:9" x14ac:dyDescent="0.25">
      <c r="A2133" s="9" t="s">
        <v>59</v>
      </c>
      <c r="B2133" s="18" t="s">
        <v>3743</v>
      </c>
      <c r="C2133" s="9" t="s">
        <v>9</v>
      </c>
      <c r="D2133" s="18" t="s">
        <v>3205</v>
      </c>
      <c r="E2133" s="9" t="s">
        <v>4331</v>
      </c>
      <c r="F2133" s="9" t="s">
        <v>8</v>
      </c>
      <c r="G2133" s="32">
        <v>91920</v>
      </c>
      <c r="H2133" s="10">
        <v>0.11</v>
      </c>
      <c r="I2133" s="77">
        <f t="shared" si="52"/>
        <v>81808.800000000003</v>
      </c>
    </row>
    <row r="2134" spans="1:9" x14ac:dyDescent="0.25">
      <c r="A2134" s="9" t="s">
        <v>59</v>
      </c>
      <c r="B2134" s="18" t="s">
        <v>3744</v>
      </c>
      <c r="C2134" s="9" t="s">
        <v>9</v>
      </c>
      <c r="D2134" s="18" t="s">
        <v>3205</v>
      </c>
      <c r="E2134" s="9" t="s">
        <v>4332</v>
      </c>
      <c r="F2134" s="9" t="s">
        <v>8</v>
      </c>
      <c r="G2134" s="32">
        <v>120000</v>
      </c>
      <c r="H2134" s="10">
        <v>0.11</v>
      </c>
      <c r="I2134" s="77">
        <f t="shared" si="52"/>
        <v>106800</v>
      </c>
    </row>
    <row r="2135" spans="1:9" x14ac:dyDescent="0.25">
      <c r="A2135" s="9" t="s">
        <v>59</v>
      </c>
      <c r="B2135" s="18" t="s">
        <v>3745</v>
      </c>
      <c r="C2135" s="9" t="s">
        <v>9</v>
      </c>
      <c r="D2135" s="18" t="s">
        <v>3205</v>
      </c>
      <c r="E2135" s="9" t="s">
        <v>4333</v>
      </c>
      <c r="F2135" s="9" t="s">
        <v>8</v>
      </c>
      <c r="G2135" s="32">
        <v>129</v>
      </c>
      <c r="H2135" s="10">
        <v>0.11</v>
      </c>
      <c r="I2135" s="77">
        <f t="shared" si="52"/>
        <v>114.81</v>
      </c>
    </row>
    <row r="2136" spans="1:9" x14ac:dyDescent="0.25">
      <c r="A2136" s="9" t="s">
        <v>59</v>
      </c>
      <c r="B2136" s="18" t="s">
        <v>3746</v>
      </c>
      <c r="C2136" s="9" t="s">
        <v>9</v>
      </c>
      <c r="D2136" s="18" t="s">
        <v>3205</v>
      </c>
      <c r="E2136" s="9" t="s">
        <v>4334</v>
      </c>
      <c r="F2136" s="9" t="s">
        <v>8</v>
      </c>
      <c r="G2136" s="32">
        <v>895</v>
      </c>
      <c r="H2136" s="10">
        <v>0.11</v>
      </c>
      <c r="I2136" s="77">
        <f t="shared" ref="I2136:I2188" si="53">(G2136)*(1-0.11)</f>
        <v>796.55000000000007</v>
      </c>
    </row>
    <row r="2137" spans="1:9" x14ac:dyDescent="0.25">
      <c r="A2137" s="9" t="s">
        <v>59</v>
      </c>
      <c r="B2137" s="18" t="s">
        <v>3747</v>
      </c>
      <c r="C2137" s="9" t="s">
        <v>9</v>
      </c>
      <c r="D2137" s="18" t="s">
        <v>3205</v>
      </c>
      <c r="E2137" s="9" t="s">
        <v>4335</v>
      </c>
      <c r="F2137" s="9" t="s">
        <v>8</v>
      </c>
      <c r="G2137" s="32">
        <v>330</v>
      </c>
      <c r="H2137" s="10">
        <v>0.11</v>
      </c>
      <c r="I2137" s="77">
        <f t="shared" si="53"/>
        <v>293.7</v>
      </c>
    </row>
    <row r="2138" spans="1:9" ht="45" x14ac:dyDescent="0.25">
      <c r="A2138" s="9" t="s">
        <v>59</v>
      </c>
      <c r="B2138" s="18" t="s">
        <v>3748</v>
      </c>
      <c r="C2138" s="9" t="s">
        <v>9</v>
      </c>
      <c r="D2138" s="18" t="s">
        <v>3205</v>
      </c>
      <c r="E2138" s="9" t="s">
        <v>4336</v>
      </c>
      <c r="F2138" s="9" t="s">
        <v>8</v>
      </c>
      <c r="G2138" s="32">
        <v>290</v>
      </c>
      <c r="H2138" s="10">
        <v>0.11</v>
      </c>
      <c r="I2138" s="77">
        <f t="shared" si="53"/>
        <v>258.10000000000002</v>
      </c>
    </row>
    <row r="2139" spans="1:9" x14ac:dyDescent="0.25">
      <c r="A2139" s="9" t="s">
        <v>59</v>
      </c>
      <c r="B2139" s="18" t="s">
        <v>3749</v>
      </c>
      <c r="C2139" s="9" t="s">
        <v>9</v>
      </c>
      <c r="D2139" s="18" t="s">
        <v>3205</v>
      </c>
      <c r="E2139" s="9" t="s">
        <v>4337</v>
      </c>
      <c r="F2139" s="9" t="s">
        <v>8</v>
      </c>
      <c r="G2139" s="32">
        <v>310</v>
      </c>
      <c r="H2139" s="10">
        <v>0.11</v>
      </c>
      <c r="I2139" s="77">
        <f t="shared" si="53"/>
        <v>275.89999999999998</v>
      </c>
    </row>
    <row r="2140" spans="1:9" x14ac:dyDescent="0.25">
      <c r="A2140" s="9" t="s">
        <v>59</v>
      </c>
      <c r="B2140" s="18" t="s">
        <v>3750</v>
      </c>
      <c r="C2140" s="9" t="s">
        <v>9</v>
      </c>
      <c r="D2140" s="18" t="s">
        <v>3205</v>
      </c>
      <c r="E2140" s="9" t="s">
        <v>4338</v>
      </c>
      <c r="F2140" s="9" t="s">
        <v>8</v>
      </c>
      <c r="G2140" s="32">
        <v>19.95</v>
      </c>
      <c r="H2140" s="10">
        <v>0.11</v>
      </c>
      <c r="I2140" s="77">
        <f t="shared" si="53"/>
        <v>17.755500000000001</v>
      </c>
    </row>
    <row r="2141" spans="1:9" x14ac:dyDescent="0.25">
      <c r="A2141" s="9" t="s">
        <v>59</v>
      </c>
      <c r="B2141" s="18" t="s">
        <v>3751</v>
      </c>
      <c r="C2141" s="9" t="s">
        <v>9</v>
      </c>
      <c r="D2141" s="18" t="s">
        <v>3205</v>
      </c>
      <c r="E2141" s="9" t="s">
        <v>4339</v>
      </c>
      <c r="F2141" s="9" t="s">
        <v>8</v>
      </c>
      <c r="G2141" s="32">
        <v>49.95</v>
      </c>
      <c r="H2141" s="10">
        <v>0.11</v>
      </c>
      <c r="I2141" s="77">
        <f t="shared" si="53"/>
        <v>44.455500000000001</v>
      </c>
    </row>
    <row r="2142" spans="1:9" x14ac:dyDescent="0.25">
      <c r="A2142" s="9" t="s">
        <v>59</v>
      </c>
      <c r="B2142" s="18" t="s">
        <v>3752</v>
      </c>
      <c r="C2142" s="9" t="s">
        <v>9</v>
      </c>
      <c r="D2142" s="18" t="s">
        <v>3205</v>
      </c>
      <c r="E2142" s="9" t="s">
        <v>4340</v>
      </c>
      <c r="F2142" s="9" t="s">
        <v>8</v>
      </c>
      <c r="G2142" s="32">
        <v>25.95</v>
      </c>
      <c r="H2142" s="10">
        <v>0.11</v>
      </c>
      <c r="I2142" s="77">
        <f t="shared" si="53"/>
        <v>23.095500000000001</v>
      </c>
    </row>
    <row r="2143" spans="1:9" x14ac:dyDescent="0.25">
      <c r="A2143" s="9" t="s">
        <v>59</v>
      </c>
      <c r="B2143" s="18" t="s">
        <v>3753</v>
      </c>
      <c r="C2143" s="9" t="s">
        <v>9</v>
      </c>
      <c r="D2143" s="18" t="s">
        <v>3205</v>
      </c>
      <c r="E2143" s="9" t="s">
        <v>4341</v>
      </c>
      <c r="F2143" s="9" t="s">
        <v>8</v>
      </c>
      <c r="G2143" s="32">
        <v>35.950000000000003</v>
      </c>
      <c r="H2143" s="10">
        <v>0.11</v>
      </c>
      <c r="I2143" s="77">
        <f t="shared" si="53"/>
        <v>31.995500000000003</v>
      </c>
    </row>
    <row r="2144" spans="1:9" x14ac:dyDescent="0.25">
      <c r="A2144" s="9" t="s">
        <v>59</v>
      </c>
      <c r="B2144" s="18" t="s">
        <v>3754</v>
      </c>
      <c r="C2144" s="9" t="s">
        <v>9</v>
      </c>
      <c r="D2144" s="18" t="s">
        <v>3205</v>
      </c>
      <c r="E2144" s="9" t="s">
        <v>4342</v>
      </c>
      <c r="F2144" s="9" t="s">
        <v>8</v>
      </c>
      <c r="G2144" s="32">
        <v>249</v>
      </c>
      <c r="H2144" s="10">
        <v>0.11</v>
      </c>
      <c r="I2144" s="77">
        <f t="shared" si="53"/>
        <v>221.61</v>
      </c>
    </row>
    <row r="2145" spans="1:9" x14ac:dyDescent="0.25">
      <c r="A2145" s="9" t="s">
        <v>59</v>
      </c>
      <c r="B2145" s="18" t="s">
        <v>3755</v>
      </c>
      <c r="C2145" s="9" t="s">
        <v>9</v>
      </c>
      <c r="D2145" s="18" t="s">
        <v>3205</v>
      </c>
      <c r="E2145" s="9" t="s">
        <v>4343</v>
      </c>
      <c r="F2145" s="9" t="s">
        <v>8</v>
      </c>
      <c r="G2145" s="32">
        <v>249</v>
      </c>
      <c r="H2145" s="10">
        <v>0.11</v>
      </c>
      <c r="I2145" s="77">
        <f t="shared" si="53"/>
        <v>221.61</v>
      </c>
    </row>
    <row r="2146" spans="1:9" x14ac:dyDescent="0.25">
      <c r="A2146" s="9" t="s">
        <v>59</v>
      </c>
      <c r="B2146" s="18" t="s">
        <v>3756</v>
      </c>
      <c r="C2146" s="9" t="s">
        <v>9</v>
      </c>
      <c r="D2146" s="18" t="s">
        <v>3205</v>
      </c>
      <c r="E2146" s="9" t="s">
        <v>4344</v>
      </c>
      <c r="F2146" s="9" t="s">
        <v>8</v>
      </c>
      <c r="G2146" s="32">
        <v>634</v>
      </c>
      <c r="H2146" s="10">
        <v>0.11</v>
      </c>
      <c r="I2146" s="77">
        <f t="shared" si="53"/>
        <v>564.26</v>
      </c>
    </row>
    <row r="2147" spans="1:9" x14ac:dyDescent="0.25">
      <c r="A2147" s="9" t="s">
        <v>59</v>
      </c>
      <c r="B2147" s="18" t="s">
        <v>3757</v>
      </c>
      <c r="C2147" s="9" t="s">
        <v>9</v>
      </c>
      <c r="D2147" s="18" t="s">
        <v>3205</v>
      </c>
      <c r="E2147" s="9" t="s">
        <v>4345</v>
      </c>
      <c r="F2147" s="9" t="s">
        <v>8</v>
      </c>
      <c r="G2147" s="32">
        <v>99</v>
      </c>
      <c r="H2147" s="10">
        <v>0.11</v>
      </c>
      <c r="I2147" s="77">
        <f t="shared" si="53"/>
        <v>88.11</v>
      </c>
    </row>
    <row r="2148" spans="1:9" x14ac:dyDescent="0.25">
      <c r="A2148" s="9" t="s">
        <v>59</v>
      </c>
      <c r="B2148" s="18" t="s">
        <v>3758</v>
      </c>
      <c r="C2148" s="9" t="s">
        <v>9</v>
      </c>
      <c r="D2148" s="18" t="s">
        <v>3205</v>
      </c>
      <c r="E2148" s="9" t="s">
        <v>4346</v>
      </c>
      <c r="F2148" s="9" t="s">
        <v>8</v>
      </c>
      <c r="G2148" s="32">
        <v>199</v>
      </c>
      <c r="H2148" s="10">
        <v>0.11</v>
      </c>
      <c r="I2148" s="77">
        <f t="shared" si="53"/>
        <v>177.11</v>
      </c>
    </row>
    <row r="2149" spans="1:9" x14ac:dyDescent="0.25">
      <c r="A2149" s="9" t="s">
        <v>59</v>
      </c>
      <c r="B2149" s="18" t="s">
        <v>3759</v>
      </c>
      <c r="C2149" s="9" t="s">
        <v>9</v>
      </c>
      <c r="D2149" s="18" t="s">
        <v>3205</v>
      </c>
      <c r="E2149" s="9" t="s">
        <v>4347</v>
      </c>
      <c r="F2149" s="9" t="s">
        <v>8</v>
      </c>
      <c r="G2149" s="32">
        <v>99</v>
      </c>
      <c r="H2149" s="10">
        <v>0.11</v>
      </c>
      <c r="I2149" s="77">
        <f t="shared" si="53"/>
        <v>88.11</v>
      </c>
    </row>
    <row r="2150" spans="1:9" x14ac:dyDescent="0.25">
      <c r="A2150" s="9" t="s">
        <v>59</v>
      </c>
      <c r="B2150" s="18" t="s">
        <v>3760</v>
      </c>
      <c r="C2150" s="9" t="s">
        <v>9</v>
      </c>
      <c r="D2150" s="18" t="s">
        <v>3205</v>
      </c>
      <c r="E2150" s="9" t="s">
        <v>4348</v>
      </c>
      <c r="F2150" s="9" t="s">
        <v>8</v>
      </c>
      <c r="G2150" s="32">
        <v>129</v>
      </c>
      <c r="H2150" s="10">
        <v>0.11</v>
      </c>
      <c r="I2150" s="77">
        <f t="shared" si="53"/>
        <v>114.81</v>
      </c>
    </row>
    <row r="2151" spans="1:9" x14ac:dyDescent="0.25">
      <c r="A2151" s="9" t="s">
        <v>59</v>
      </c>
      <c r="B2151" s="18" t="s">
        <v>3761</v>
      </c>
      <c r="C2151" s="9" t="s">
        <v>9</v>
      </c>
      <c r="D2151" s="18" t="s">
        <v>3205</v>
      </c>
      <c r="E2151" s="9" t="s">
        <v>4349</v>
      </c>
      <c r="F2151" s="9" t="s">
        <v>8</v>
      </c>
      <c r="G2151" s="32">
        <v>4680</v>
      </c>
      <c r="H2151" s="10">
        <v>0.11</v>
      </c>
      <c r="I2151" s="77">
        <f t="shared" si="53"/>
        <v>4165.2</v>
      </c>
    </row>
    <row r="2152" spans="1:9" x14ac:dyDescent="0.25">
      <c r="A2152" s="9" t="s">
        <v>59</v>
      </c>
      <c r="B2152" s="18" t="s">
        <v>3762</v>
      </c>
      <c r="C2152" s="9" t="s">
        <v>9</v>
      </c>
      <c r="D2152" s="18" t="s">
        <v>3205</v>
      </c>
      <c r="E2152" s="9" t="s">
        <v>4350</v>
      </c>
      <c r="F2152" s="9" t="s">
        <v>8</v>
      </c>
      <c r="G2152" s="32">
        <v>4695</v>
      </c>
      <c r="H2152" s="10">
        <v>0.11</v>
      </c>
      <c r="I2152" s="77">
        <f t="shared" si="53"/>
        <v>4178.55</v>
      </c>
    </row>
    <row r="2153" spans="1:9" ht="30" x14ac:dyDescent="0.25">
      <c r="A2153" s="9" t="s">
        <v>59</v>
      </c>
      <c r="B2153" s="18" t="s">
        <v>3763</v>
      </c>
      <c r="C2153" s="9" t="s">
        <v>9</v>
      </c>
      <c r="D2153" s="18" t="s">
        <v>3205</v>
      </c>
      <c r="E2153" s="9" t="s">
        <v>4351</v>
      </c>
      <c r="F2153" s="9" t="s">
        <v>8</v>
      </c>
      <c r="G2153" s="32">
        <v>150</v>
      </c>
      <c r="H2153" s="10">
        <v>0.11</v>
      </c>
      <c r="I2153" s="77">
        <f t="shared" si="53"/>
        <v>133.5</v>
      </c>
    </row>
    <row r="2154" spans="1:9" ht="30" x14ac:dyDescent="0.25">
      <c r="A2154" s="9" t="s">
        <v>59</v>
      </c>
      <c r="B2154" s="18" t="s">
        <v>3764</v>
      </c>
      <c r="C2154" s="9" t="s">
        <v>9</v>
      </c>
      <c r="D2154" s="18" t="s">
        <v>3205</v>
      </c>
      <c r="E2154" s="9" t="s">
        <v>4352</v>
      </c>
      <c r="F2154" s="9" t="s">
        <v>8</v>
      </c>
      <c r="G2154" s="32">
        <v>55</v>
      </c>
      <c r="H2154" s="10">
        <v>0.11</v>
      </c>
      <c r="I2154" s="77">
        <f t="shared" si="53"/>
        <v>48.95</v>
      </c>
    </row>
    <row r="2155" spans="1:9" ht="30" x14ac:dyDescent="0.25">
      <c r="A2155" s="9" t="s">
        <v>59</v>
      </c>
      <c r="B2155" s="18" t="s">
        <v>3765</v>
      </c>
      <c r="C2155" s="9" t="s">
        <v>9</v>
      </c>
      <c r="D2155" s="18" t="s">
        <v>3205</v>
      </c>
      <c r="E2155" s="9" t="s">
        <v>4353</v>
      </c>
      <c r="F2155" s="9" t="s">
        <v>8</v>
      </c>
      <c r="G2155" s="32">
        <v>55</v>
      </c>
      <c r="H2155" s="10">
        <v>0.11</v>
      </c>
      <c r="I2155" s="77">
        <f t="shared" si="53"/>
        <v>48.95</v>
      </c>
    </row>
    <row r="2156" spans="1:9" x14ac:dyDescent="0.25">
      <c r="A2156" s="9" t="s">
        <v>59</v>
      </c>
      <c r="B2156" s="18" t="s">
        <v>3766</v>
      </c>
      <c r="C2156" s="9" t="s">
        <v>9</v>
      </c>
      <c r="D2156" s="18" t="s">
        <v>3205</v>
      </c>
      <c r="E2156" s="9" t="s">
        <v>4354</v>
      </c>
      <c r="F2156" s="9" t="s">
        <v>8</v>
      </c>
      <c r="G2156" s="32">
        <v>250</v>
      </c>
      <c r="H2156" s="10">
        <v>0.11</v>
      </c>
      <c r="I2156" s="77">
        <f t="shared" si="53"/>
        <v>222.5</v>
      </c>
    </row>
    <row r="2157" spans="1:9" x14ac:dyDescent="0.25">
      <c r="A2157" s="9" t="s">
        <v>59</v>
      </c>
      <c r="B2157" s="18" t="s">
        <v>3767</v>
      </c>
      <c r="C2157" s="9" t="s">
        <v>9</v>
      </c>
      <c r="D2157" s="18" t="s">
        <v>3205</v>
      </c>
      <c r="E2157" s="9" t="s">
        <v>4355</v>
      </c>
      <c r="F2157" s="9" t="s">
        <v>8</v>
      </c>
      <c r="G2157" s="32">
        <v>8600</v>
      </c>
      <c r="H2157" s="10">
        <v>0.11</v>
      </c>
      <c r="I2157" s="77">
        <f t="shared" si="53"/>
        <v>7654</v>
      </c>
    </row>
    <row r="2158" spans="1:9" ht="30" x14ac:dyDescent="0.25">
      <c r="A2158" s="9" t="s">
        <v>59</v>
      </c>
      <c r="B2158" s="18" t="s">
        <v>3768</v>
      </c>
      <c r="C2158" s="9" t="s">
        <v>9</v>
      </c>
      <c r="D2158" s="18" t="s">
        <v>3205</v>
      </c>
      <c r="E2158" s="9" t="s">
        <v>4356</v>
      </c>
      <c r="F2158" s="9" t="s">
        <v>8</v>
      </c>
      <c r="G2158" s="32">
        <v>7800</v>
      </c>
      <c r="H2158" s="10">
        <v>0.11</v>
      </c>
      <c r="I2158" s="77">
        <f t="shared" si="53"/>
        <v>6942</v>
      </c>
    </row>
    <row r="2159" spans="1:9" x14ac:dyDescent="0.25">
      <c r="A2159" s="9" t="s">
        <v>59</v>
      </c>
      <c r="B2159" s="18" t="s">
        <v>3769</v>
      </c>
      <c r="C2159" s="9" t="s">
        <v>9</v>
      </c>
      <c r="D2159" s="18" t="s">
        <v>3205</v>
      </c>
      <c r="E2159" s="9" t="s">
        <v>4357</v>
      </c>
      <c r="F2159" s="9" t="s">
        <v>8</v>
      </c>
      <c r="G2159" s="32">
        <v>8600</v>
      </c>
      <c r="H2159" s="10">
        <v>0.11</v>
      </c>
      <c r="I2159" s="77">
        <f t="shared" si="53"/>
        <v>7654</v>
      </c>
    </row>
    <row r="2160" spans="1:9" ht="45" x14ac:dyDescent="0.25">
      <c r="A2160" s="9" t="s">
        <v>59</v>
      </c>
      <c r="B2160" s="18" t="s">
        <v>3770</v>
      </c>
      <c r="C2160" s="9" t="s">
        <v>9</v>
      </c>
      <c r="D2160" s="18" t="s">
        <v>3205</v>
      </c>
      <c r="E2160" s="9" t="s">
        <v>4358</v>
      </c>
      <c r="F2160" s="9" t="s">
        <v>8</v>
      </c>
      <c r="G2160" s="32">
        <v>6700</v>
      </c>
      <c r="H2160" s="10">
        <v>0.11</v>
      </c>
      <c r="I2160" s="77">
        <f t="shared" si="53"/>
        <v>5963</v>
      </c>
    </row>
    <row r="2161" spans="1:9" x14ac:dyDescent="0.25">
      <c r="A2161" s="9" t="s">
        <v>59</v>
      </c>
      <c r="B2161" s="18" t="s">
        <v>3771</v>
      </c>
      <c r="C2161" s="9" t="s">
        <v>9</v>
      </c>
      <c r="D2161" s="18" t="s">
        <v>3205</v>
      </c>
      <c r="E2161" s="9" t="s">
        <v>4359</v>
      </c>
      <c r="F2161" s="9" t="s">
        <v>8</v>
      </c>
      <c r="G2161" s="32">
        <v>63220</v>
      </c>
      <c r="H2161" s="10">
        <v>0.11</v>
      </c>
      <c r="I2161" s="77">
        <f t="shared" si="53"/>
        <v>56265.8</v>
      </c>
    </row>
    <row r="2162" spans="1:9" x14ac:dyDescent="0.25">
      <c r="A2162" s="9" t="s">
        <v>59</v>
      </c>
      <c r="B2162" s="18" t="s">
        <v>3772</v>
      </c>
      <c r="C2162" s="9" t="s">
        <v>9</v>
      </c>
      <c r="D2162" s="18" t="s">
        <v>3205</v>
      </c>
      <c r="E2162" s="9" t="s">
        <v>4360</v>
      </c>
      <c r="F2162" s="9" t="s">
        <v>8</v>
      </c>
      <c r="G2162" s="32">
        <v>83450</v>
      </c>
      <c r="H2162" s="10">
        <v>0.11</v>
      </c>
      <c r="I2162" s="77">
        <f t="shared" si="53"/>
        <v>74270.5</v>
      </c>
    </row>
    <row r="2163" spans="1:9" x14ac:dyDescent="0.25">
      <c r="A2163" s="9" t="s">
        <v>59</v>
      </c>
      <c r="B2163" s="18" t="s">
        <v>3773</v>
      </c>
      <c r="C2163" s="9" t="s">
        <v>9</v>
      </c>
      <c r="D2163" s="18" t="s">
        <v>3205</v>
      </c>
      <c r="E2163" s="9" t="s">
        <v>4361</v>
      </c>
      <c r="F2163" s="9" t="s">
        <v>8</v>
      </c>
      <c r="G2163" s="32">
        <v>110000</v>
      </c>
      <c r="H2163" s="10">
        <v>0.11</v>
      </c>
      <c r="I2163" s="77">
        <f t="shared" si="53"/>
        <v>97900</v>
      </c>
    </row>
    <row r="2164" spans="1:9" x14ac:dyDescent="0.25">
      <c r="A2164" s="9" t="s">
        <v>59</v>
      </c>
      <c r="B2164" s="18" t="s">
        <v>3774</v>
      </c>
      <c r="C2164" s="9" t="s">
        <v>9</v>
      </c>
      <c r="D2164" s="18" t="s">
        <v>3205</v>
      </c>
      <c r="E2164" s="9" t="s">
        <v>3774</v>
      </c>
      <c r="F2164" s="9" t="s">
        <v>8</v>
      </c>
      <c r="G2164" s="32">
        <v>164900</v>
      </c>
      <c r="H2164" s="10">
        <v>0.11</v>
      </c>
      <c r="I2164" s="77">
        <f t="shared" si="53"/>
        <v>146761</v>
      </c>
    </row>
    <row r="2165" spans="1:9" x14ac:dyDescent="0.25">
      <c r="A2165" s="9" t="s">
        <v>59</v>
      </c>
      <c r="B2165" s="18" t="s">
        <v>3775</v>
      </c>
      <c r="C2165" s="9" t="s">
        <v>9</v>
      </c>
      <c r="D2165" s="18" t="s">
        <v>3205</v>
      </c>
      <c r="E2165" s="9" t="s">
        <v>4362</v>
      </c>
      <c r="F2165" s="9" t="s">
        <v>8</v>
      </c>
      <c r="G2165" s="32">
        <v>66380</v>
      </c>
      <c r="H2165" s="10">
        <v>0.11</v>
      </c>
      <c r="I2165" s="77">
        <f t="shared" si="53"/>
        <v>59078.200000000004</v>
      </c>
    </row>
    <row r="2166" spans="1:9" x14ac:dyDescent="0.25">
      <c r="A2166" s="9" t="s">
        <v>59</v>
      </c>
      <c r="B2166" s="18" t="s">
        <v>3776</v>
      </c>
      <c r="C2166" s="9" t="s">
        <v>9</v>
      </c>
      <c r="D2166" s="18" t="s">
        <v>3205</v>
      </c>
      <c r="E2166" s="9" t="s">
        <v>3776</v>
      </c>
      <c r="F2166" s="9" t="s">
        <v>8</v>
      </c>
      <c r="G2166" s="32">
        <v>153000</v>
      </c>
      <c r="H2166" s="10">
        <v>0.11</v>
      </c>
      <c r="I2166" s="77">
        <f t="shared" si="53"/>
        <v>136170</v>
      </c>
    </row>
    <row r="2167" spans="1:9" x14ac:dyDescent="0.25">
      <c r="A2167" s="9" t="s">
        <v>59</v>
      </c>
      <c r="B2167" s="18" t="s">
        <v>3777</v>
      </c>
      <c r="C2167" s="9" t="s">
        <v>9</v>
      </c>
      <c r="D2167" s="18" t="s">
        <v>3205</v>
      </c>
      <c r="E2167" s="9" t="s">
        <v>4363</v>
      </c>
      <c r="F2167" s="9" t="s">
        <v>8</v>
      </c>
      <c r="G2167" s="32">
        <v>18200</v>
      </c>
      <c r="H2167" s="10">
        <v>0.11</v>
      </c>
      <c r="I2167" s="77">
        <f t="shared" si="53"/>
        <v>16198</v>
      </c>
    </row>
    <row r="2168" spans="1:9" x14ac:dyDescent="0.25">
      <c r="A2168" s="9" t="s">
        <v>59</v>
      </c>
      <c r="B2168" s="18" t="s">
        <v>3778</v>
      </c>
      <c r="C2168" s="9" t="s">
        <v>9</v>
      </c>
      <c r="D2168" s="18" t="s">
        <v>3205</v>
      </c>
      <c r="E2168" s="9" t="s">
        <v>4364</v>
      </c>
      <c r="F2168" s="9" t="s">
        <v>8</v>
      </c>
      <c r="G2168" s="32">
        <v>35</v>
      </c>
      <c r="H2168" s="10">
        <v>0.11</v>
      </c>
      <c r="I2168" s="77">
        <f t="shared" si="53"/>
        <v>31.150000000000002</v>
      </c>
    </row>
    <row r="2169" spans="1:9" x14ac:dyDescent="0.25">
      <c r="A2169" s="9" t="s">
        <v>59</v>
      </c>
      <c r="B2169" s="18" t="s">
        <v>3779</v>
      </c>
      <c r="C2169" s="9" t="s">
        <v>9</v>
      </c>
      <c r="D2169" s="18" t="s">
        <v>3205</v>
      </c>
      <c r="E2169" s="9" t="s">
        <v>4365</v>
      </c>
      <c r="F2169" s="9" t="s">
        <v>8</v>
      </c>
      <c r="G2169" s="32">
        <v>9500</v>
      </c>
      <c r="H2169" s="10">
        <v>0.11</v>
      </c>
      <c r="I2169" s="77">
        <f t="shared" si="53"/>
        <v>8455</v>
      </c>
    </row>
    <row r="2170" spans="1:9" ht="30" x14ac:dyDescent="0.25">
      <c r="A2170" s="9" t="s">
        <v>59</v>
      </c>
      <c r="B2170" s="18" t="s">
        <v>3780</v>
      </c>
      <c r="C2170" s="9" t="s">
        <v>9</v>
      </c>
      <c r="D2170" s="18" t="s">
        <v>3205</v>
      </c>
      <c r="E2170" s="9" t="s">
        <v>4366</v>
      </c>
      <c r="F2170" s="9" t="s">
        <v>8</v>
      </c>
      <c r="G2170" s="32">
        <v>3900</v>
      </c>
      <c r="H2170" s="10">
        <v>0.11</v>
      </c>
      <c r="I2170" s="77">
        <f t="shared" si="53"/>
        <v>3471</v>
      </c>
    </row>
    <row r="2171" spans="1:9" x14ac:dyDescent="0.25">
      <c r="A2171" s="9" t="s">
        <v>59</v>
      </c>
      <c r="B2171" s="18" t="s">
        <v>3781</v>
      </c>
      <c r="C2171" s="9" t="s">
        <v>9</v>
      </c>
      <c r="D2171" s="18" t="s">
        <v>3205</v>
      </c>
      <c r="E2171" s="9" t="s">
        <v>4367</v>
      </c>
      <c r="F2171" s="9" t="s">
        <v>8</v>
      </c>
      <c r="G2171" s="32">
        <v>6700</v>
      </c>
      <c r="H2171" s="10">
        <v>0.11</v>
      </c>
      <c r="I2171" s="77">
        <f t="shared" si="53"/>
        <v>5963</v>
      </c>
    </row>
    <row r="2172" spans="1:9" x14ac:dyDescent="0.25">
      <c r="A2172" s="9" t="s">
        <v>59</v>
      </c>
      <c r="B2172" s="18" t="s">
        <v>3782</v>
      </c>
      <c r="C2172" s="9" t="s">
        <v>9</v>
      </c>
      <c r="D2172" s="18" t="s">
        <v>3205</v>
      </c>
      <c r="E2172" s="9" t="s">
        <v>4368</v>
      </c>
      <c r="F2172" s="9" t="s">
        <v>8</v>
      </c>
      <c r="G2172" s="32">
        <v>29090</v>
      </c>
      <c r="H2172" s="10">
        <v>0.11</v>
      </c>
      <c r="I2172" s="77">
        <f t="shared" si="53"/>
        <v>25890.100000000002</v>
      </c>
    </row>
    <row r="2173" spans="1:9" x14ac:dyDescent="0.25">
      <c r="A2173" s="9" t="s">
        <v>59</v>
      </c>
      <c r="B2173" s="18" t="s">
        <v>3783</v>
      </c>
      <c r="C2173" s="9" t="s">
        <v>9</v>
      </c>
      <c r="D2173" s="18" t="s">
        <v>3205</v>
      </c>
      <c r="E2173" s="9" t="s">
        <v>4369</v>
      </c>
      <c r="F2173" s="9" t="s">
        <v>8</v>
      </c>
      <c r="G2173" s="32">
        <v>25600</v>
      </c>
      <c r="H2173" s="10">
        <v>0.11</v>
      </c>
      <c r="I2173" s="77">
        <f t="shared" si="53"/>
        <v>22784</v>
      </c>
    </row>
    <row r="2174" spans="1:9" x14ac:dyDescent="0.25">
      <c r="A2174" s="9" t="s">
        <v>59</v>
      </c>
      <c r="B2174" s="18" t="s">
        <v>3784</v>
      </c>
      <c r="C2174" s="9" t="s">
        <v>9</v>
      </c>
      <c r="D2174" s="18" t="s">
        <v>3205</v>
      </c>
      <c r="E2174" s="9" t="s">
        <v>4370</v>
      </c>
      <c r="F2174" s="9" t="s">
        <v>8</v>
      </c>
      <c r="G2174" s="32">
        <v>22250</v>
      </c>
      <c r="H2174" s="10">
        <v>0.11</v>
      </c>
      <c r="I2174" s="77">
        <f t="shared" si="53"/>
        <v>19802.5</v>
      </c>
    </row>
    <row r="2175" spans="1:9" x14ac:dyDescent="0.25">
      <c r="A2175" s="9" t="s">
        <v>59</v>
      </c>
      <c r="B2175" s="18" t="s">
        <v>3785</v>
      </c>
      <c r="C2175" s="9" t="s">
        <v>9</v>
      </c>
      <c r="D2175" s="18" t="s">
        <v>3205</v>
      </c>
      <c r="E2175" s="9" t="s">
        <v>4371</v>
      </c>
      <c r="F2175" s="9" t="s">
        <v>8</v>
      </c>
      <c r="G2175" s="32">
        <v>19799.61</v>
      </c>
      <c r="H2175" s="10">
        <v>0.11</v>
      </c>
      <c r="I2175" s="77">
        <f t="shared" si="53"/>
        <v>17621.652900000001</v>
      </c>
    </row>
    <row r="2176" spans="1:9" x14ac:dyDescent="0.25">
      <c r="A2176" s="9" t="s">
        <v>59</v>
      </c>
      <c r="B2176" s="18" t="s">
        <v>3786</v>
      </c>
      <c r="C2176" s="9" t="s">
        <v>9</v>
      </c>
      <c r="D2176" s="18" t="s">
        <v>3205</v>
      </c>
      <c r="E2176" s="9" t="s">
        <v>4372</v>
      </c>
      <c r="F2176" s="9" t="s">
        <v>8</v>
      </c>
      <c r="G2176" s="32">
        <v>15600</v>
      </c>
      <c r="H2176" s="10">
        <v>0.11</v>
      </c>
      <c r="I2176" s="77">
        <f t="shared" si="53"/>
        <v>13884</v>
      </c>
    </row>
    <row r="2177" spans="1:9" x14ac:dyDescent="0.25">
      <c r="A2177" s="9" t="s">
        <v>59</v>
      </c>
      <c r="B2177" s="18" t="s">
        <v>3787</v>
      </c>
      <c r="C2177" s="9" t="s">
        <v>9</v>
      </c>
      <c r="D2177" s="18" t="s">
        <v>3205</v>
      </c>
      <c r="E2177" s="9" t="s">
        <v>4373</v>
      </c>
      <c r="F2177" s="9" t="s">
        <v>8</v>
      </c>
      <c r="G2177" s="32">
        <v>17450</v>
      </c>
      <c r="H2177" s="10">
        <v>0.11</v>
      </c>
      <c r="I2177" s="77">
        <f t="shared" si="53"/>
        <v>15530.5</v>
      </c>
    </row>
    <row r="2178" spans="1:9" x14ac:dyDescent="0.25">
      <c r="A2178" s="9" t="s">
        <v>59</v>
      </c>
      <c r="B2178" s="18" t="s">
        <v>3788</v>
      </c>
      <c r="C2178" s="9" t="s">
        <v>9</v>
      </c>
      <c r="D2178" s="18" t="s">
        <v>3205</v>
      </c>
      <c r="E2178" s="9" t="s">
        <v>4374</v>
      </c>
      <c r="F2178" s="9" t="s">
        <v>8</v>
      </c>
      <c r="G2178" s="32">
        <v>13450</v>
      </c>
      <c r="H2178" s="10">
        <v>0.11</v>
      </c>
      <c r="I2178" s="77">
        <f t="shared" si="53"/>
        <v>11970.5</v>
      </c>
    </row>
    <row r="2179" spans="1:9" x14ac:dyDescent="0.25">
      <c r="A2179" s="9" t="s">
        <v>59</v>
      </c>
      <c r="B2179" s="18" t="s">
        <v>3789</v>
      </c>
      <c r="C2179" s="9" t="s">
        <v>9</v>
      </c>
      <c r="D2179" s="18" t="s">
        <v>3205</v>
      </c>
      <c r="E2179" s="9" t="s">
        <v>4375</v>
      </c>
      <c r="F2179" s="9" t="s">
        <v>8</v>
      </c>
      <c r="G2179" s="32">
        <v>22962.62</v>
      </c>
      <c r="H2179" s="10">
        <v>0.11</v>
      </c>
      <c r="I2179" s="77">
        <f t="shared" si="53"/>
        <v>20436.731799999998</v>
      </c>
    </row>
    <row r="2180" spans="1:9" x14ac:dyDescent="0.25">
      <c r="A2180" s="9" t="s">
        <v>59</v>
      </c>
      <c r="B2180" s="18" t="s">
        <v>3790</v>
      </c>
      <c r="C2180" s="9" t="s">
        <v>9</v>
      </c>
      <c r="D2180" s="18" t="s">
        <v>3205</v>
      </c>
      <c r="E2180" s="9" t="s">
        <v>4376</v>
      </c>
      <c r="F2180" s="9" t="s">
        <v>8</v>
      </c>
      <c r="G2180" s="32">
        <v>30100</v>
      </c>
      <c r="H2180" s="10">
        <v>0.11</v>
      </c>
      <c r="I2180" s="77">
        <f t="shared" si="53"/>
        <v>26789</v>
      </c>
    </row>
    <row r="2181" spans="1:9" x14ac:dyDescent="0.25">
      <c r="A2181" s="9" t="s">
        <v>59</v>
      </c>
      <c r="B2181" s="18" t="s">
        <v>3791</v>
      </c>
      <c r="C2181" s="9" t="s">
        <v>9</v>
      </c>
      <c r="D2181" s="18" t="s">
        <v>3205</v>
      </c>
      <c r="E2181" s="9" t="s">
        <v>4377</v>
      </c>
      <c r="F2181" s="9" t="s">
        <v>8</v>
      </c>
      <c r="G2181" s="32">
        <v>26310</v>
      </c>
      <c r="H2181" s="10">
        <v>0.11</v>
      </c>
      <c r="I2181" s="77">
        <f t="shared" si="53"/>
        <v>23415.9</v>
      </c>
    </row>
    <row r="2182" spans="1:9" x14ac:dyDescent="0.25">
      <c r="A2182" s="9" t="s">
        <v>59</v>
      </c>
      <c r="B2182" s="18" t="s">
        <v>3792</v>
      </c>
      <c r="C2182" s="9" t="s">
        <v>9</v>
      </c>
      <c r="D2182" s="18" t="s">
        <v>3205</v>
      </c>
      <c r="E2182" s="9" t="s">
        <v>4378</v>
      </c>
      <c r="F2182" s="9" t="s">
        <v>8</v>
      </c>
      <c r="G2182" s="32">
        <v>26050</v>
      </c>
      <c r="H2182" s="10">
        <v>0.11</v>
      </c>
      <c r="I2182" s="77">
        <f t="shared" si="53"/>
        <v>23184.5</v>
      </c>
    </row>
    <row r="2183" spans="1:9" x14ac:dyDescent="0.25">
      <c r="A2183" s="9" t="s">
        <v>59</v>
      </c>
      <c r="B2183" s="18" t="s">
        <v>3793</v>
      </c>
      <c r="C2183" s="9" t="s">
        <v>9</v>
      </c>
      <c r="D2183" s="18" t="s">
        <v>3205</v>
      </c>
      <c r="E2183" s="9" t="s">
        <v>4379</v>
      </c>
      <c r="F2183" s="9" t="s">
        <v>8</v>
      </c>
      <c r="G2183" s="32">
        <v>24200</v>
      </c>
      <c r="H2183" s="10">
        <v>0.11</v>
      </c>
      <c r="I2183" s="77">
        <f t="shared" si="53"/>
        <v>21538</v>
      </c>
    </row>
    <row r="2184" spans="1:9" x14ac:dyDescent="0.25">
      <c r="A2184" s="9" t="s">
        <v>59</v>
      </c>
      <c r="B2184" s="18" t="s">
        <v>3794</v>
      </c>
      <c r="C2184" s="9" t="s">
        <v>9</v>
      </c>
      <c r="D2184" s="18" t="s">
        <v>3205</v>
      </c>
      <c r="E2184" s="9" t="s">
        <v>4380</v>
      </c>
      <c r="F2184" s="9" t="s">
        <v>8</v>
      </c>
      <c r="G2184" s="32">
        <v>910</v>
      </c>
      <c r="H2184" s="10">
        <v>0.11</v>
      </c>
      <c r="I2184" s="77">
        <f t="shared" si="53"/>
        <v>809.9</v>
      </c>
    </row>
    <row r="2185" spans="1:9" x14ac:dyDescent="0.25">
      <c r="A2185" s="9" t="s">
        <v>59</v>
      </c>
      <c r="B2185" s="18" t="s">
        <v>3795</v>
      </c>
      <c r="C2185" s="9" t="s">
        <v>9</v>
      </c>
      <c r="D2185" s="18" t="s">
        <v>3205</v>
      </c>
      <c r="E2185" s="9" t="s">
        <v>4381</v>
      </c>
      <c r="F2185" s="9" t="s">
        <v>8</v>
      </c>
      <c r="G2185" s="32">
        <v>44000</v>
      </c>
      <c r="H2185" s="10">
        <v>0.11</v>
      </c>
      <c r="I2185" s="77">
        <f t="shared" si="53"/>
        <v>39160</v>
      </c>
    </row>
    <row r="2186" spans="1:9" x14ac:dyDescent="0.25">
      <c r="A2186" s="9" t="s">
        <v>59</v>
      </c>
      <c r="B2186" s="18" t="s">
        <v>3796</v>
      </c>
      <c r="C2186" s="9" t="s">
        <v>9</v>
      </c>
      <c r="D2186" s="18" t="s">
        <v>3205</v>
      </c>
      <c r="E2186" s="9" t="s">
        <v>4382</v>
      </c>
      <c r="F2186" s="9" t="s">
        <v>8</v>
      </c>
      <c r="G2186" s="32">
        <v>32000</v>
      </c>
      <c r="H2186" s="10">
        <v>0.11</v>
      </c>
      <c r="I2186" s="77">
        <f t="shared" si="53"/>
        <v>28480</v>
      </c>
    </row>
    <row r="2187" spans="1:9" x14ac:dyDescent="0.25">
      <c r="A2187" s="9" t="s">
        <v>59</v>
      </c>
      <c r="B2187" s="18" t="s">
        <v>3797</v>
      </c>
      <c r="C2187" s="9" t="s">
        <v>9</v>
      </c>
      <c r="D2187" s="18" t="s">
        <v>3205</v>
      </c>
      <c r="E2187" s="9" t="s">
        <v>4383</v>
      </c>
      <c r="F2187" s="9" t="s">
        <v>8</v>
      </c>
      <c r="G2187" s="32">
        <v>32000</v>
      </c>
      <c r="H2187" s="10">
        <v>0.11</v>
      </c>
      <c r="I2187" s="77">
        <f t="shared" si="53"/>
        <v>28480</v>
      </c>
    </row>
    <row r="2188" spans="1:9" x14ac:dyDescent="0.25">
      <c r="A2188" s="9" t="s">
        <v>59</v>
      </c>
      <c r="B2188" s="18" t="s">
        <v>3798</v>
      </c>
      <c r="C2188" s="9" t="s">
        <v>9</v>
      </c>
      <c r="D2188" s="18" t="s">
        <v>3205</v>
      </c>
      <c r="E2188" s="9" t="s">
        <v>4384</v>
      </c>
      <c r="F2188" s="9" t="s">
        <v>8</v>
      </c>
      <c r="G2188" s="32">
        <v>29800</v>
      </c>
      <c r="H2188" s="10">
        <v>0.11</v>
      </c>
      <c r="I2188" s="77">
        <f t="shared" si="53"/>
        <v>26522</v>
      </c>
    </row>
    <row r="2189" spans="1:9" ht="30" x14ac:dyDescent="0.25">
      <c r="A2189" s="9" t="s">
        <v>2969</v>
      </c>
      <c r="B2189" s="18" t="s">
        <v>4430</v>
      </c>
      <c r="C2189" s="9" t="s">
        <v>9</v>
      </c>
      <c r="D2189" s="27" t="s">
        <v>4385</v>
      </c>
      <c r="E2189" s="9" t="s">
        <v>4386</v>
      </c>
      <c r="F2189" s="9" t="s">
        <v>8</v>
      </c>
      <c r="G2189" s="32">
        <v>410</v>
      </c>
      <c r="H2189" s="10">
        <v>0</v>
      </c>
      <c r="I2189" s="77">
        <f>(G2189)*(1-0)</f>
        <v>410</v>
      </c>
    </row>
    <row r="2190" spans="1:9" ht="30" x14ac:dyDescent="0.25">
      <c r="A2190" s="9" t="s">
        <v>2969</v>
      </c>
      <c r="B2190" s="18" t="s">
        <v>4431</v>
      </c>
      <c r="C2190" s="9" t="s">
        <v>9</v>
      </c>
      <c r="D2190" s="27" t="s">
        <v>4385</v>
      </c>
      <c r="E2190" s="9" t="s">
        <v>4387</v>
      </c>
      <c r="F2190" s="9" t="s">
        <v>8</v>
      </c>
      <c r="G2190" s="32">
        <v>500</v>
      </c>
      <c r="H2190" s="10">
        <v>0</v>
      </c>
      <c r="I2190" s="77">
        <f t="shared" ref="I2190:I2238" si="54">(G2190)*(1-0)</f>
        <v>500</v>
      </c>
    </row>
    <row r="2191" spans="1:9" x14ac:dyDescent="0.25">
      <c r="A2191" s="9" t="s">
        <v>2969</v>
      </c>
      <c r="B2191" s="18" t="s">
        <v>4432</v>
      </c>
      <c r="C2191" s="9" t="s">
        <v>9</v>
      </c>
      <c r="D2191" s="27" t="s">
        <v>4385</v>
      </c>
      <c r="E2191" s="9" t="s">
        <v>4388</v>
      </c>
      <c r="F2191" s="9" t="s">
        <v>8</v>
      </c>
      <c r="G2191" s="32">
        <v>1350</v>
      </c>
      <c r="H2191" s="10">
        <v>0</v>
      </c>
      <c r="I2191" s="77">
        <f t="shared" si="54"/>
        <v>1350</v>
      </c>
    </row>
    <row r="2192" spans="1:9" x14ac:dyDescent="0.25">
      <c r="A2192" s="9" t="s">
        <v>2969</v>
      </c>
      <c r="B2192" s="18" t="s">
        <v>4433</v>
      </c>
      <c r="C2192" s="9" t="s">
        <v>9</v>
      </c>
      <c r="D2192" s="27" t="s">
        <v>4385</v>
      </c>
      <c r="E2192" s="9" t="s">
        <v>4389</v>
      </c>
      <c r="F2192" s="9" t="s">
        <v>8</v>
      </c>
      <c r="G2192" s="32">
        <v>205</v>
      </c>
      <c r="H2192" s="10">
        <v>0</v>
      </c>
      <c r="I2192" s="77">
        <f t="shared" si="54"/>
        <v>205</v>
      </c>
    </row>
    <row r="2193" spans="1:9" x14ac:dyDescent="0.25">
      <c r="A2193" s="9" t="s">
        <v>2969</v>
      </c>
      <c r="B2193" s="18" t="s">
        <v>4434</v>
      </c>
      <c r="C2193" s="9" t="s">
        <v>9</v>
      </c>
      <c r="D2193" s="27" t="s">
        <v>4385</v>
      </c>
      <c r="E2193" s="9" t="s">
        <v>4390</v>
      </c>
      <c r="F2193" s="9" t="s">
        <v>8</v>
      </c>
      <c r="G2193" s="32">
        <v>2699</v>
      </c>
      <c r="H2193" s="10">
        <v>0</v>
      </c>
      <c r="I2193" s="77">
        <f t="shared" si="54"/>
        <v>2699</v>
      </c>
    </row>
    <row r="2194" spans="1:9" x14ac:dyDescent="0.25">
      <c r="A2194" s="9" t="s">
        <v>2969</v>
      </c>
      <c r="B2194" s="18" t="s">
        <v>4435</v>
      </c>
      <c r="C2194" s="9" t="s">
        <v>9</v>
      </c>
      <c r="D2194" s="27" t="s">
        <v>4385</v>
      </c>
      <c r="E2194" s="9" t="s">
        <v>4391</v>
      </c>
      <c r="F2194" s="9" t="s">
        <v>8</v>
      </c>
      <c r="G2194" s="32">
        <v>1349</v>
      </c>
      <c r="H2194" s="10">
        <v>0</v>
      </c>
      <c r="I2194" s="77">
        <f t="shared" si="54"/>
        <v>1349</v>
      </c>
    </row>
    <row r="2195" spans="1:9" x14ac:dyDescent="0.25">
      <c r="A2195" s="9" t="s">
        <v>2969</v>
      </c>
      <c r="B2195" s="18" t="s">
        <v>4436</v>
      </c>
      <c r="C2195" s="9" t="s">
        <v>9</v>
      </c>
      <c r="D2195" s="27" t="s">
        <v>4385</v>
      </c>
      <c r="E2195" s="9" t="s">
        <v>4392</v>
      </c>
      <c r="F2195" s="9" t="s">
        <v>8</v>
      </c>
      <c r="G2195" s="32">
        <v>2299</v>
      </c>
      <c r="H2195" s="10">
        <v>0</v>
      </c>
      <c r="I2195" s="77">
        <f t="shared" si="54"/>
        <v>2299</v>
      </c>
    </row>
    <row r="2196" spans="1:9" x14ac:dyDescent="0.25">
      <c r="A2196" s="9" t="s">
        <v>2969</v>
      </c>
      <c r="B2196" s="18" t="s">
        <v>4437</v>
      </c>
      <c r="C2196" s="9" t="s">
        <v>9</v>
      </c>
      <c r="D2196" s="27" t="s">
        <v>4385</v>
      </c>
      <c r="E2196" s="9" t="s">
        <v>4393</v>
      </c>
      <c r="F2196" s="9" t="s">
        <v>8</v>
      </c>
      <c r="G2196" s="32">
        <v>1149</v>
      </c>
      <c r="H2196" s="10">
        <v>0</v>
      </c>
      <c r="I2196" s="77">
        <f t="shared" si="54"/>
        <v>1149</v>
      </c>
    </row>
    <row r="2197" spans="1:9" ht="45" x14ac:dyDescent="0.25">
      <c r="A2197" s="9" t="s">
        <v>2969</v>
      </c>
      <c r="B2197" s="18" t="s">
        <v>4438</v>
      </c>
      <c r="C2197" s="9" t="s">
        <v>9</v>
      </c>
      <c r="D2197" s="27" t="s">
        <v>4385</v>
      </c>
      <c r="E2197" s="9" t="s">
        <v>4394</v>
      </c>
      <c r="F2197" s="9" t="s">
        <v>8</v>
      </c>
      <c r="G2197" s="32">
        <v>275</v>
      </c>
      <c r="H2197" s="10">
        <v>0</v>
      </c>
      <c r="I2197" s="77">
        <f t="shared" si="54"/>
        <v>275</v>
      </c>
    </row>
    <row r="2198" spans="1:9" ht="45" x14ac:dyDescent="0.25">
      <c r="A2198" s="9" t="s">
        <v>2969</v>
      </c>
      <c r="B2198" s="18" t="s">
        <v>4439</v>
      </c>
      <c r="C2198" s="9" t="s">
        <v>9</v>
      </c>
      <c r="D2198" s="27" t="s">
        <v>4385</v>
      </c>
      <c r="E2198" s="9" t="s">
        <v>4395</v>
      </c>
      <c r="F2198" s="9" t="s">
        <v>8</v>
      </c>
      <c r="G2198" s="32">
        <v>600</v>
      </c>
      <c r="H2198" s="10">
        <v>0</v>
      </c>
      <c r="I2198" s="77">
        <f t="shared" si="54"/>
        <v>600</v>
      </c>
    </row>
    <row r="2199" spans="1:9" ht="45" x14ac:dyDescent="0.25">
      <c r="A2199" s="9" t="s">
        <v>2969</v>
      </c>
      <c r="B2199" s="18" t="s">
        <v>4440</v>
      </c>
      <c r="C2199" s="9" t="s">
        <v>9</v>
      </c>
      <c r="D2199" s="27" t="s">
        <v>4385</v>
      </c>
      <c r="E2199" s="9" t="s">
        <v>4396</v>
      </c>
      <c r="F2199" s="9" t="s">
        <v>8</v>
      </c>
      <c r="G2199" s="32">
        <v>960</v>
      </c>
      <c r="H2199" s="10">
        <v>0</v>
      </c>
      <c r="I2199" s="77">
        <f t="shared" si="54"/>
        <v>960</v>
      </c>
    </row>
    <row r="2200" spans="1:9" ht="45" x14ac:dyDescent="0.25">
      <c r="A2200" s="9" t="s">
        <v>2969</v>
      </c>
      <c r="B2200" s="18" t="s">
        <v>4441</v>
      </c>
      <c r="C2200" s="9" t="s">
        <v>9</v>
      </c>
      <c r="D2200" s="27" t="s">
        <v>4385</v>
      </c>
      <c r="E2200" s="9" t="s">
        <v>4397</v>
      </c>
      <c r="F2200" s="9" t="s">
        <v>8</v>
      </c>
      <c r="G2200" s="32">
        <v>1500</v>
      </c>
      <c r="H2200" s="10">
        <v>0</v>
      </c>
      <c r="I2200" s="77">
        <f t="shared" si="54"/>
        <v>1500</v>
      </c>
    </row>
    <row r="2201" spans="1:9" ht="45" x14ac:dyDescent="0.25">
      <c r="A2201" s="9" t="s">
        <v>2969</v>
      </c>
      <c r="B2201" s="18" t="s">
        <v>4442</v>
      </c>
      <c r="C2201" s="9" t="s">
        <v>9</v>
      </c>
      <c r="D2201" s="27" t="s">
        <v>4385</v>
      </c>
      <c r="E2201" s="9" t="s">
        <v>4398</v>
      </c>
      <c r="F2201" s="9" t="s">
        <v>8</v>
      </c>
      <c r="G2201" s="32">
        <v>2200</v>
      </c>
      <c r="H2201" s="10">
        <v>0</v>
      </c>
      <c r="I2201" s="77">
        <f t="shared" si="54"/>
        <v>2200</v>
      </c>
    </row>
    <row r="2202" spans="1:9" ht="45" x14ac:dyDescent="0.25">
      <c r="A2202" s="9" t="s">
        <v>2969</v>
      </c>
      <c r="B2202" s="18" t="s">
        <v>4443</v>
      </c>
      <c r="C2202" s="9" t="s">
        <v>9</v>
      </c>
      <c r="D2202" s="27" t="s">
        <v>4385</v>
      </c>
      <c r="E2202" s="9" t="s">
        <v>4399</v>
      </c>
      <c r="F2202" s="9" t="s">
        <v>8</v>
      </c>
      <c r="G2202" s="32">
        <v>2800</v>
      </c>
      <c r="H2202" s="10">
        <v>0</v>
      </c>
      <c r="I2202" s="77">
        <f t="shared" si="54"/>
        <v>2800</v>
      </c>
    </row>
    <row r="2203" spans="1:9" ht="45" x14ac:dyDescent="0.25">
      <c r="A2203" s="9" t="s">
        <v>2969</v>
      </c>
      <c r="B2203" s="18" t="s">
        <v>4444</v>
      </c>
      <c r="C2203" s="9" t="s">
        <v>9</v>
      </c>
      <c r="D2203" s="27" t="s">
        <v>4385</v>
      </c>
      <c r="E2203" s="9" t="s">
        <v>4400</v>
      </c>
      <c r="F2203" s="9" t="s">
        <v>8</v>
      </c>
      <c r="G2203" s="32">
        <v>3600</v>
      </c>
      <c r="H2203" s="10">
        <v>0</v>
      </c>
      <c r="I2203" s="77">
        <f t="shared" si="54"/>
        <v>3600</v>
      </c>
    </row>
    <row r="2204" spans="1:9" x14ac:dyDescent="0.25">
      <c r="A2204" s="9" t="s">
        <v>2969</v>
      </c>
      <c r="B2204" s="18" t="s">
        <v>4445</v>
      </c>
      <c r="C2204" s="9" t="s">
        <v>9</v>
      </c>
      <c r="D2204" s="27" t="s">
        <v>4385</v>
      </c>
      <c r="E2204" s="9" t="s">
        <v>4401</v>
      </c>
      <c r="F2204" s="9" t="s">
        <v>8</v>
      </c>
      <c r="G2204" s="32">
        <v>940</v>
      </c>
      <c r="H2204" s="10">
        <v>0</v>
      </c>
      <c r="I2204" s="77">
        <f t="shared" si="54"/>
        <v>940</v>
      </c>
    </row>
    <row r="2205" spans="1:9" x14ac:dyDescent="0.25">
      <c r="A2205" s="9" t="s">
        <v>2969</v>
      </c>
      <c r="B2205" s="18" t="s">
        <v>4446</v>
      </c>
      <c r="C2205" s="9" t="s">
        <v>9</v>
      </c>
      <c r="D2205" s="27" t="s">
        <v>4385</v>
      </c>
      <c r="E2205" s="9" t="s">
        <v>4402</v>
      </c>
      <c r="F2205" s="9" t="s">
        <v>8</v>
      </c>
      <c r="G2205" s="32">
        <v>2699</v>
      </c>
      <c r="H2205" s="10">
        <v>0</v>
      </c>
      <c r="I2205" s="77">
        <f t="shared" si="54"/>
        <v>2699</v>
      </c>
    </row>
    <row r="2206" spans="1:9" x14ac:dyDescent="0.25">
      <c r="A2206" s="9" t="s">
        <v>2969</v>
      </c>
      <c r="B2206" s="18" t="s">
        <v>4447</v>
      </c>
      <c r="C2206" s="9" t="s">
        <v>9</v>
      </c>
      <c r="D2206" s="27" t="s">
        <v>4385</v>
      </c>
      <c r="E2206" s="9" t="s">
        <v>4403</v>
      </c>
      <c r="F2206" s="9" t="s">
        <v>8</v>
      </c>
      <c r="G2206" s="32">
        <v>1349</v>
      </c>
      <c r="H2206" s="10">
        <v>0</v>
      </c>
      <c r="I2206" s="77">
        <f t="shared" si="54"/>
        <v>1349</v>
      </c>
    </row>
    <row r="2207" spans="1:9" x14ac:dyDescent="0.25">
      <c r="A2207" s="9" t="s">
        <v>2969</v>
      </c>
      <c r="B2207" s="18" t="s">
        <v>4448</v>
      </c>
      <c r="C2207" s="9" t="s">
        <v>9</v>
      </c>
      <c r="D2207" s="27" t="s">
        <v>4385</v>
      </c>
      <c r="E2207" s="9" t="s">
        <v>4404</v>
      </c>
      <c r="F2207" s="9" t="s">
        <v>8</v>
      </c>
      <c r="G2207" s="32">
        <v>1350</v>
      </c>
      <c r="H2207" s="10">
        <v>0</v>
      </c>
      <c r="I2207" s="77">
        <f t="shared" si="54"/>
        <v>1350</v>
      </c>
    </row>
    <row r="2208" spans="1:9" x14ac:dyDescent="0.25">
      <c r="A2208" s="9" t="s">
        <v>2969</v>
      </c>
      <c r="B2208" s="18" t="s">
        <v>4449</v>
      </c>
      <c r="C2208" s="9" t="s">
        <v>9</v>
      </c>
      <c r="D2208" s="27" t="s">
        <v>4385</v>
      </c>
      <c r="E2208" s="9" t="s">
        <v>4405</v>
      </c>
      <c r="F2208" s="9" t="s">
        <v>8</v>
      </c>
      <c r="G2208" s="32">
        <v>205</v>
      </c>
      <c r="H2208" s="10">
        <v>0</v>
      </c>
      <c r="I2208" s="77">
        <f t="shared" si="54"/>
        <v>205</v>
      </c>
    </row>
    <row r="2209" spans="1:9" x14ac:dyDescent="0.25">
      <c r="A2209" s="9" t="s">
        <v>2969</v>
      </c>
      <c r="B2209" s="18" t="s">
        <v>4450</v>
      </c>
      <c r="C2209" s="9" t="s">
        <v>9</v>
      </c>
      <c r="D2209" s="27" t="s">
        <v>4385</v>
      </c>
      <c r="E2209" s="9" t="s">
        <v>4406</v>
      </c>
      <c r="F2209" s="9" t="s">
        <v>8</v>
      </c>
      <c r="G2209" s="32">
        <v>2962</v>
      </c>
      <c r="H2209" s="10">
        <v>0</v>
      </c>
      <c r="I2209" s="77">
        <f t="shared" si="54"/>
        <v>2962</v>
      </c>
    </row>
    <row r="2210" spans="1:9" x14ac:dyDescent="0.25">
      <c r="A2210" s="9" t="s">
        <v>2969</v>
      </c>
      <c r="B2210" s="18" t="s">
        <v>4451</v>
      </c>
      <c r="C2210" s="9" t="s">
        <v>9</v>
      </c>
      <c r="D2210" s="27" t="s">
        <v>4385</v>
      </c>
      <c r="E2210" s="9" t="s">
        <v>4407</v>
      </c>
      <c r="F2210" s="9" t="s">
        <v>8</v>
      </c>
      <c r="G2210" s="32">
        <v>3948</v>
      </c>
      <c r="H2210" s="10">
        <v>0</v>
      </c>
      <c r="I2210" s="77">
        <f t="shared" si="54"/>
        <v>3948</v>
      </c>
    </row>
    <row r="2211" spans="1:9" x14ac:dyDescent="0.25">
      <c r="A2211" s="9" t="s">
        <v>2969</v>
      </c>
      <c r="B2211" s="18" t="s">
        <v>4452</v>
      </c>
      <c r="C2211" s="9" t="s">
        <v>9</v>
      </c>
      <c r="D2211" s="27" t="s">
        <v>4385</v>
      </c>
      <c r="E2211" s="9" t="s">
        <v>4408</v>
      </c>
      <c r="F2211" s="9" t="s">
        <v>8</v>
      </c>
      <c r="G2211" s="32">
        <v>4934</v>
      </c>
      <c r="H2211" s="10">
        <v>0</v>
      </c>
      <c r="I2211" s="77">
        <f t="shared" si="54"/>
        <v>4934</v>
      </c>
    </row>
    <row r="2212" spans="1:9" x14ac:dyDescent="0.25">
      <c r="A2212" s="9" t="s">
        <v>2969</v>
      </c>
      <c r="B2212" s="18" t="s">
        <v>4453</v>
      </c>
      <c r="C2212" s="9" t="s">
        <v>9</v>
      </c>
      <c r="D2212" s="27" t="s">
        <v>4385</v>
      </c>
      <c r="E2212" s="9" t="s">
        <v>4409</v>
      </c>
      <c r="F2212" s="9" t="s">
        <v>8</v>
      </c>
      <c r="G2212" s="32">
        <v>3062</v>
      </c>
      <c r="H2212" s="10">
        <v>0</v>
      </c>
      <c r="I2212" s="77">
        <f t="shared" si="54"/>
        <v>3062</v>
      </c>
    </row>
    <row r="2213" spans="1:9" x14ac:dyDescent="0.25">
      <c r="A2213" s="9" t="s">
        <v>2969</v>
      </c>
      <c r="B2213" s="18" t="s">
        <v>4454</v>
      </c>
      <c r="C2213" s="9" t="s">
        <v>9</v>
      </c>
      <c r="D2213" s="27" t="s">
        <v>4385</v>
      </c>
      <c r="E2213" s="9" t="s">
        <v>4410</v>
      </c>
      <c r="F2213" s="9" t="s">
        <v>8</v>
      </c>
      <c r="G2213" s="32">
        <v>4082</v>
      </c>
      <c r="H2213" s="10">
        <v>0</v>
      </c>
      <c r="I2213" s="77">
        <f t="shared" si="54"/>
        <v>4082</v>
      </c>
    </row>
    <row r="2214" spans="1:9" x14ac:dyDescent="0.25">
      <c r="A2214" s="9" t="s">
        <v>2969</v>
      </c>
      <c r="B2214" s="18" t="s">
        <v>4455</v>
      </c>
      <c r="C2214" s="9" t="s">
        <v>9</v>
      </c>
      <c r="D2214" s="27" t="s">
        <v>4385</v>
      </c>
      <c r="E2214" s="9" t="s">
        <v>4411</v>
      </c>
      <c r="F2214" s="9" t="s">
        <v>8</v>
      </c>
      <c r="G2214" s="32">
        <v>5102</v>
      </c>
      <c r="H2214" s="10">
        <v>0</v>
      </c>
      <c r="I2214" s="77">
        <f t="shared" si="54"/>
        <v>5102</v>
      </c>
    </row>
    <row r="2215" spans="1:9" x14ac:dyDescent="0.25">
      <c r="A2215" s="9" t="s">
        <v>2969</v>
      </c>
      <c r="B2215" s="18" t="s">
        <v>4456</v>
      </c>
      <c r="C2215" s="9" t="s">
        <v>9</v>
      </c>
      <c r="D2215" s="27" t="s">
        <v>4385</v>
      </c>
      <c r="E2215" s="9" t="s">
        <v>4412</v>
      </c>
      <c r="F2215" s="9" t="s">
        <v>8</v>
      </c>
      <c r="G2215" s="32">
        <v>3846</v>
      </c>
      <c r="H2215" s="10">
        <v>0</v>
      </c>
      <c r="I2215" s="77">
        <f t="shared" si="54"/>
        <v>3846</v>
      </c>
    </row>
    <row r="2216" spans="1:9" x14ac:dyDescent="0.25">
      <c r="A2216" s="9" t="s">
        <v>2969</v>
      </c>
      <c r="B2216" s="18" t="s">
        <v>4457</v>
      </c>
      <c r="C2216" s="9" t="s">
        <v>9</v>
      </c>
      <c r="D2216" s="27" t="s">
        <v>4385</v>
      </c>
      <c r="E2216" s="9" t="s">
        <v>4413</v>
      </c>
      <c r="F2216" s="9" t="s">
        <v>8</v>
      </c>
      <c r="G2216" s="32">
        <v>5128</v>
      </c>
      <c r="H2216" s="10">
        <v>0</v>
      </c>
      <c r="I2216" s="77">
        <f t="shared" si="54"/>
        <v>5128</v>
      </c>
    </row>
    <row r="2217" spans="1:9" x14ac:dyDescent="0.25">
      <c r="A2217" s="9" t="s">
        <v>2969</v>
      </c>
      <c r="B2217" s="18" t="s">
        <v>4458</v>
      </c>
      <c r="C2217" s="9" t="s">
        <v>9</v>
      </c>
      <c r="D2217" s="27" t="s">
        <v>4385</v>
      </c>
      <c r="E2217" s="9" t="s">
        <v>4414</v>
      </c>
      <c r="F2217" s="9" t="s">
        <v>8</v>
      </c>
      <c r="G2217" s="32">
        <v>6410</v>
      </c>
      <c r="H2217" s="10">
        <v>0</v>
      </c>
      <c r="I2217" s="77">
        <f t="shared" si="54"/>
        <v>6410</v>
      </c>
    </row>
    <row r="2218" spans="1:9" x14ac:dyDescent="0.25">
      <c r="A2218" s="9" t="s">
        <v>2969</v>
      </c>
      <c r="B2218" s="18" t="s">
        <v>4459</v>
      </c>
      <c r="C2218" s="9" t="s">
        <v>9</v>
      </c>
      <c r="D2218" s="27" t="s">
        <v>4385</v>
      </c>
      <c r="E2218" s="9" t="s">
        <v>4415</v>
      </c>
      <c r="F2218" s="9" t="s">
        <v>8</v>
      </c>
      <c r="G2218" s="32">
        <v>3216</v>
      </c>
      <c r="H2218" s="10">
        <v>0</v>
      </c>
      <c r="I2218" s="77">
        <f t="shared" si="54"/>
        <v>3216</v>
      </c>
    </row>
    <row r="2219" spans="1:9" x14ac:dyDescent="0.25">
      <c r="A2219" s="9" t="s">
        <v>2969</v>
      </c>
      <c r="B2219" s="18" t="s">
        <v>4460</v>
      </c>
      <c r="C2219" s="9" t="s">
        <v>9</v>
      </c>
      <c r="D2219" s="27" t="s">
        <v>4385</v>
      </c>
      <c r="E2219" s="9" t="s">
        <v>4416</v>
      </c>
      <c r="F2219" s="9" t="s">
        <v>8</v>
      </c>
      <c r="G2219" s="32">
        <v>4288</v>
      </c>
      <c r="H2219" s="10">
        <v>0</v>
      </c>
      <c r="I2219" s="77">
        <f t="shared" si="54"/>
        <v>4288</v>
      </c>
    </row>
    <row r="2220" spans="1:9" x14ac:dyDescent="0.25">
      <c r="A2220" s="9" t="s">
        <v>2969</v>
      </c>
      <c r="B2220" s="18" t="s">
        <v>4461</v>
      </c>
      <c r="C2220" s="9" t="s">
        <v>9</v>
      </c>
      <c r="D2220" s="27" t="s">
        <v>4385</v>
      </c>
      <c r="E2220" s="9" t="s">
        <v>4417</v>
      </c>
      <c r="F2220" s="9" t="s">
        <v>8</v>
      </c>
      <c r="G2220" s="32">
        <v>5360</v>
      </c>
      <c r="H2220" s="10">
        <v>0</v>
      </c>
      <c r="I2220" s="77">
        <f t="shared" si="54"/>
        <v>5360</v>
      </c>
    </row>
    <row r="2221" spans="1:9" x14ac:dyDescent="0.25">
      <c r="A2221" s="9" t="s">
        <v>2969</v>
      </c>
      <c r="B2221" s="18" t="s">
        <v>4462</v>
      </c>
      <c r="C2221" s="9" t="s">
        <v>9</v>
      </c>
      <c r="D2221" s="27" t="s">
        <v>4385</v>
      </c>
      <c r="E2221" s="9" t="s">
        <v>4418</v>
      </c>
      <c r="F2221" s="9" t="s">
        <v>8</v>
      </c>
      <c r="G2221" s="32">
        <v>4132</v>
      </c>
      <c r="H2221" s="10">
        <v>0</v>
      </c>
      <c r="I2221" s="77">
        <f t="shared" si="54"/>
        <v>4132</v>
      </c>
    </row>
    <row r="2222" spans="1:9" x14ac:dyDescent="0.25">
      <c r="A2222" s="9" t="s">
        <v>2969</v>
      </c>
      <c r="B2222" s="18" t="s">
        <v>4463</v>
      </c>
      <c r="C2222" s="9" t="s">
        <v>9</v>
      </c>
      <c r="D2222" s="27" t="s">
        <v>4385</v>
      </c>
      <c r="E2222" s="9" t="s">
        <v>4419</v>
      </c>
      <c r="F2222" s="9" t="s">
        <v>8</v>
      </c>
      <c r="G2222" s="32">
        <v>5510</v>
      </c>
      <c r="H2222" s="10">
        <v>0</v>
      </c>
      <c r="I2222" s="77">
        <f t="shared" si="54"/>
        <v>5510</v>
      </c>
    </row>
    <row r="2223" spans="1:9" x14ac:dyDescent="0.25">
      <c r="A2223" s="9" t="s">
        <v>2969</v>
      </c>
      <c r="B2223" s="18" t="s">
        <v>4464</v>
      </c>
      <c r="C2223" s="9" t="s">
        <v>9</v>
      </c>
      <c r="D2223" s="27" t="s">
        <v>4385</v>
      </c>
      <c r="E2223" s="9" t="s">
        <v>4420</v>
      </c>
      <c r="F2223" s="9" t="s">
        <v>8</v>
      </c>
      <c r="G2223" s="32">
        <v>6886</v>
      </c>
      <c r="H2223" s="10">
        <v>0</v>
      </c>
      <c r="I2223" s="77">
        <f t="shared" si="54"/>
        <v>6886</v>
      </c>
    </row>
    <row r="2224" spans="1:9" x14ac:dyDescent="0.25">
      <c r="A2224" s="9" t="s">
        <v>2969</v>
      </c>
      <c r="B2224" s="18" t="s">
        <v>4465</v>
      </c>
      <c r="C2224" s="9" t="s">
        <v>9</v>
      </c>
      <c r="D2224" s="27" t="s">
        <v>4385</v>
      </c>
      <c r="E2224" s="9" t="s">
        <v>4421</v>
      </c>
      <c r="F2224" s="9" t="s">
        <v>8</v>
      </c>
      <c r="G2224" s="32">
        <v>3502</v>
      </c>
      <c r="H2224" s="10">
        <v>0</v>
      </c>
      <c r="I2224" s="77">
        <f t="shared" si="54"/>
        <v>3502</v>
      </c>
    </row>
    <row r="2225" spans="1:9" x14ac:dyDescent="0.25">
      <c r="A2225" s="9" t="s">
        <v>2969</v>
      </c>
      <c r="B2225" s="18" t="s">
        <v>4466</v>
      </c>
      <c r="C2225" s="9" t="s">
        <v>9</v>
      </c>
      <c r="D2225" s="27" t="s">
        <v>4385</v>
      </c>
      <c r="E2225" s="9" t="s">
        <v>4422</v>
      </c>
      <c r="F2225" s="9" t="s">
        <v>8</v>
      </c>
      <c r="G2225" s="32">
        <v>4668</v>
      </c>
      <c r="H2225" s="10">
        <v>0</v>
      </c>
      <c r="I2225" s="77">
        <f t="shared" si="54"/>
        <v>4668</v>
      </c>
    </row>
    <row r="2226" spans="1:9" x14ac:dyDescent="0.25">
      <c r="A2226" s="9" t="s">
        <v>2969</v>
      </c>
      <c r="B2226" s="18" t="s">
        <v>4467</v>
      </c>
      <c r="C2226" s="9" t="s">
        <v>9</v>
      </c>
      <c r="D2226" s="27" t="s">
        <v>4385</v>
      </c>
      <c r="E2226" s="9" t="s">
        <v>4423</v>
      </c>
      <c r="F2226" s="9" t="s">
        <v>8</v>
      </c>
      <c r="G2226" s="32">
        <v>5834</v>
      </c>
      <c r="H2226" s="10">
        <v>0</v>
      </c>
      <c r="I2226" s="77">
        <f t="shared" si="54"/>
        <v>5834</v>
      </c>
    </row>
    <row r="2227" spans="1:9" x14ac:dyDescent="0.25">
      <c r="A2227" s="9" t="s">
        <v>2969</v>
      </c>
      <c r="B2227" s="18" t="s">
        <v>4468</v>
      </c>
      <c r="C2227" s="9" t="s">
        <v>9</v>
      </c>
      <c r="D2227" s="27" t="s">
        <v>4385</v>
      </c>
      <c r="E2227" s="9" t="s">
        <v>4424</v>
      </c>
      <c r="F2227" s="9" t="s">
        <v>8</v>
      </c>
      <c r="G2227" s="32">
        <v>4512</v>
      </c>
      <c r="H2227" s="10">
        <v>0</v>
      </c>
      <c r="I2227" s="77">
        <f t="shared" si="54"/>
        <v>4512</v>
      </c>
    </row>
    <row r="2228" spans="1:9" x14ac:dyDescent="0.25">
      <c r="A2228" s="9" t="s">
        <v>2969</v>
      </c>
      <c r="B2228" s="18" t="s">
        <v>4469</v>
      </c>
      <c r="C2228" s="9" t="s">
        <v>9</v>
      </c>
      <c r="D2228" s="27" t="s">
        <v>4385</v>
      </c>
      <c r="E2228" s="9" t="s">
        <v>4425</v>
      </c>
      <c r="F2228" s="9" t="s">
        <v>8</v>
      </c>
      <c r="G2228" s="32">
        <v>6014</v>
      </c>
      <c r="H2228" s="10">
        <v>0</v>
      </c>
      <c r="I2228" s="77">
        <f t="shared" si="54"/>
        <v>6014</v>
      </c>
    </row>
    <row r="2229" spans="1:9" x14ac:dyDescent="0.25">
      <c r="A2229" s="9" t="s">
        <v>2969</v>
      </c>
      <c r="B2229" s="18" t="s">
        <v>4470</v>
      </c>
      <c r="C2229" s="9" t="s">
        <v>9</v>
      </c>
      <c r="D2229" s="27" t="s">
        <v>4385</v>
      </c>
      <c r="E2229" s="9" t="s">
        <v>4426</v>
      </c>
      <c r="F2229" s="9" t="s">
        <v>8</v>
      </c>
      <c r="G2229" s="32">
        <v>7518</v>
      </c>
      <c r="H2229" s="10">
        <v>0</v>
      </c>
      <c r="I2229" s="77">
        <f t="shared" si="54"/>
        <v>7518</v>
      </c>
    </row>
    <row r="2230" spans="1:9" x14ac:dyDescent="0.25">
      <c r="A2230" s="9" t="s">
        <v>2969</v>
      </c>
      <c r="B2230" s="18" t="s">
        <v>4471</v>
      </c>
      <c r="C2230" s="9" t="s">
        <v>9</v>
      </c>
      <c r="D2230" s="27" t="s">
        <v>4385</v>
      </c>
      <c r="E2230" s="9" t="s">
        <v>4427</v>
      </c>
      <c r="F2230" s="9" t="s">
        <v>8</v>
      </c>
      <c r="G2230" s="32">
        <v>3880</v>
      </c>
      <c r="H2230" s="10">
        <v>0</v>
      </c>
      <c r="I2230" s="77">
        <f t="shared" si="54"/>
        <v>3880</v>
      </c>
    </row>
    <row r="2231" spans="1:9" x14ac:dyDescent="0.25">
      <c r="A2231" s="9" t="s">
        <v>2969</v>
      </c>
      <c r="B2231" s="18" t="s">
        <v>4472</v>
      </c>
      <c r="C2231" s="9" t="s">
        <v>9</v>
      </c>
      <c r="D2231" s="27" t="s">
        <v>4385</v>
      </c>
      <c r="E2231" s="9" t="s">
        <v>4428</v>
      </c>
      <c r="F2231" s="9" t="s">
        <v>8</v>
      </c>
      <c r="G2231" s="32">
        <v>5174</v>
      </c>
      <c r="H2231" s="10">
        <v>0</v>
      </c>
      <c r="I2231" s="77">
        <f t="shared" si="54"/>
        <v>5174</v>
      </c>
    </row>
    <row r="2232" spans="1:9" x14ac:dyDescent="0.25">
      <c r="A2232" s="9" t="s">
        <v>2969</v>
      </c>
      <c r="B2232" s="18" t="s">
        <v>4473</v>
      </c>
      <c r="C2232" s="9" t="s">
        <v>9</v>
      </c>
      <c r="D2232" s="27" t="s">
        <v>4385</v>
      </c>
      <c r="E2232" s="9" t="s">
        <v>4429</v>
      </c>
      <c r="F2232" s="9" t="s">
        <v>8</v>
      </c>
      <c r="G2232" s="32">
        <v>6466</v>
      </c>
      <c r="H2232" s="10">
        <v>0</v>
      </c>
      <c r="I2232" s="77">
        <f t="shared" si="54"/>
        <v>6466</v>
      </c>
    </row>
    <row r="2233" spans="1:9" x14ac:dyDescent="0.25">
      <c r="A2233" s="9" t="s">
        <v>2969</v>
      </c>
      <c r="B2233" s="33" t="s">
        <v>3766</v>
      </c>
      <c r="C2233" s="9" t="s">
        <v>9</v>
      </c>
      <c r="D2233" s="9" t="s">
        <v>4475</v>
      </c>
      <c r="E2233" s="36" t="s">
        <v>4477</v>
      </c>
      <c r="F2233" s="9" t="s">
        <v>8</v>
      </c>
      <c r="G2233" s="38">
        <v>250</v>
      </c>
      <c r="H2233" s="10">
        <v>0</v>
      </c>
      <c r="I2233" s="77">
        <f t="shared" si="54"/>
        <v>250</v>
      </c>
    </row>
    <row r="2234" spans="1:9" x14ac:dyDescent="0.25">
      <c r="A2234" s="9" t="s">
        <v>2969</v>
      </c>
      <c r="B2234" s="34" t="s">
        <v>4476</v>
      </c>
      <c r="C2234" s="9" t="s">
        <v>9</v>
      </c>
      <c r="D2234" s="9" t="s">
        <v>4475</v>
      </c>
      <c r="E2234" s="37" t="s">
        <v>4478</v>
      </c>
      <c r="F2234" s="9" t="s">
        <v>8</v>
      </c>
      <c r="G2234" s="38">
        <v>505</v>
      </c>
      <c r="H2234" s="10">
        <v>0</v>
      </c>
      <c r="I2234" s="77">
        <f t="shared" si="54"/>
        <v>505</v>
      </c>
    </row>
    <row r="2235" spans="1:9" x14ac:dyDescent="0.25">
      <c r="A2235" s="9" t="s">
        <v>2969</v>
      </c>
      <c r="B2235" s="34" t="s">
        <v>4445</v>
      </c>
      <c r="C2235" s="9" t="s">
        <v>9</v>
      </c>
      <c r="D2235" s="9" t="s">
        <v>4475</v>
      </c>
      <c r="E2235" s="37" t="s">
        <v>4479</v>
      </c>
      <c r="F2235" s="9" t="s">
        <v>8</v>
      </c>
      <c r="G2235" s="38">
        <v>940</v>
      </c>
      <c r="H2235" s="10">
        <v>0</v>
      </c>
      <c r="I2235" s="77">
        <f t="shared" si="54"/>
        <v>940</v>
      </c>
    </row>
    <row r="2236" spans="1:9" ht="30" x14ac:dyDescent="0.25">
      <c r="A2236" s="9" t="s">
        <v>2969</v>
      </c>
      <c r="B2236" s="35" t="s">
        <v>3763</v>
      </c>
      <c r="C2236" s="9" t="s">
        <v>9</v>
      </c>
      <c r="D2236" s="9" t="s">
        <v>4475</v>
      </c>
      <c r="E2236" s="36" t="s">
        <v>4480</v>
      </c>
      <c r="F2236" s="9" t="s">
        <v>8</v>
      </c>
      <c r="G2236" s="38">
        <v>150</v>
      </c>
      <c r="H2236" s="10">
        <v>0</v>
      </c>
      <c r="I2236" s="77">
        <f t="shared" si="54"/>
        <v>150</v>
      </c>
    </row>
    <row r="2237" spans="1:9" ht="30" x14ac:dyDescent="0.25">
      <c r="A2237" s="9" t="s">
        <v>2969</v>
      </c>
      <c r="B2237" s="35" t="s">
        <v>3765</v>
      </c>
      <c r="C2237" s="9" t="s">
        <v>9</v>
      </c>
      <c r="D2237" s="9" t="s">
        <v>4475</v>
      </c>
      <c r="E2237" s="36" t="s">
        <v>4481</v>
      </c>
      <c r="F2237" s="9" t="s">
        <v>8</v>
      </c>
      <c r="G2237" s="38">
        <v>55</v>
      </c>
      <c r="H2237" s="10">
        <v>0</v>
      </c>
      <c r="I2237" s="77">
        <f t="shared" si="54"/>
        <v>55</v>
      </c>
    </row>
    <row r="2238" spans="1:9" x14ac:dyDescent="0.25">
      <c r="A2238" s="9" t="s">
        <v>2969</v>
      </c>
      <c r="B2238" s="35" t="s">
        <v>3764</v>
      </c>
      <c r="C2238" s="9" t="s">
        <v>9</v>
      </c>
      <c r="D2238" s="9" t="s">
        <v>4475</v>
      </c>
      <c r="E2238" s="36" t="s">
        <v>4482</v>
      </c>
      <c r="F2238" s="9" t="s">
        <v>8</v>
      </c>
      <c r="G2238" s="38">
        <v>55</v>
      </c>
      <c r="H2238" s="10">
        <v>0</v>
      </c>
      <c r="I2238" s="77">
        <f t="shared" si="54"/>
        <v>55</v>
      </c>
    </row>
    <row r="2239" spans="1:9" x14ac:dyDescent="0.25">
      <c r="A2239" s="9" t="s">
        <v>4474</v>
      </c>
      <c r="B2239" s="35" t="s">
        <v>4484</v>
      </c>
      <c r="C2239" s="9" t="s">
        <v>9</v>
      </c>
      <c r="D2239" s="35" t="s">
        <v>4483</v>
      </c>
      <c r="E2239" s="36" t="s">
        <v>4501</v>
      </c>
      <c r="F2239" s="9" t="s">
        <v>8</v>
      </c>
      <c r="G2239" s="38">
        <v>435</v>
      </c>
      <c r="H2239" s="10">
        <v>0.1</v>
      </c>
      <c r="I2239" s="77">
        <f>(G2239)*(1-0.1)</f>
        <v>391.5</v>
      </c>
    </row>
    <row r="2240" spans="1:9" x14ac:dyDescent="0.25">
      <c r="A2240" s="9" t="s">
        <v>4474</v>
      </c>
      <c r="B2240" s="35" t="s">
        <v>4485</v>
      </c>
      <c r="C2240" s="9" t="s">
        <v>9</v>
      </c>
      <c r="D2240" s="35" t="s">
        <v>4483</v>
      </c>
      <c r="E2240" s="36" t="s">
        <v>4502</v>
      </c>
      <c r="F2240" s="9" t="s">
        <v>8</v>
      </c>
      <c r="G2240" s="38">
        <v>449</v>
      </c>
      <c r="H2240" s="10">
        <v>0.1</v>
      </c>
      <c r="I2240" s="77">
        <f t="shared" ref="I2240:I2253" si="55">(G2240)*(1-0.1)</f>
        <v>404.1</v>
      </c>
    </row>
    <row r="2241" spans="1:9" x14ac:dyDescent="0.25">
      <c r="A2241" s="9" t="s">
        <v>4474</v>
      </c>
      <c r="B2241" s="35" t="s">
        <v>4486</v>
      </c>
      <c r="C2241" s="9" t="s">
        <v>9</v>
      </c>
      <c r="D2241" s="35" t="s">
        <v>4483</v>
      </c>
      <c r="E2241" s="36" t="s">
        <v>4503</v>
      </c>
      <c r="F2241" s="9" t="s">
        <v>8</v>
      </c>
      <c r="G2241" s="38">
        <v>655</v>
      </c>
      <c r="H2241" s="10">
        <v>0.1</v>
      </c>
      <c r="I2241" s="77">
        <f t="shared" si="55"/>
        <v>589.5</v>
      </c>
    </row>
    <row r="2242" spans="1:9" ht="30" x14ac:dyDescent="0.25">
      <c r="A2242" s="9" t="s">
        <v>4474</v>
      </c>
      <c r="B2242" s="35" t="s">
        <v>4487</v>
      </c>
      <c r="C2242" s="9" t="s">
        <v>9</v>
      </c>
      <c r="D2242" s="35" t="s">
        <v>4483</v>
      </c>
      <c r="E2242" s="36" t="s">
        <v>4504</v>
      </c>
      <c r="F2242" s="9" t="s">
        <v>8</v>
      </c>
      <c r="G2242" s="38">
        <v>723</v>
      </c>
      <c r="H2242" s="10">
        <v>0.1</v>
      </c>
      <c r="I2242" s="77">
        <f t="shared" si="55"/>
        <v>650.70000000000005</v>
      </c>
    </row>
    <row r="2243" spans="1:9" x14ac:dyDescent="0.25">
      <c r="A2243" s="9" t="s">
        <v>4474</v>
      </c>
      <c r="B2243" s="35" t="s">
        <v>4488</v>
      </c>
      <c r="C2243" s="9" t="s">
        <v>9</v>
      </c>
      <c r="D2243" s="35" t="s">
        <v>4483</v>
      </c>
      <c r="E2243" s="36" t="s">
        <v>4505</v>
      </c>
      <c r="F2243" s="9" t="s">
        <v>8</v>
      </c>
      <c r="G2243" s="38">
        <v>311.5</v>
      </c>
      <c r="H2243" s="10">
        <v>0.1</v>
      </c>
      <c r="I2243" s="77">
        <f t="shared" si="55"/>
        <v>280.35000000000002</v>
      </c>
    </row>
    <row r="2244" spans="1:9" x14ac:dyDescent="0.25">
      <c r="A2244" s="9" t="s">
        <v>4474</v>
      </c>
      <c r="B2244" s="35" t="s">
        <v>4489</v>
      </c>
      <c r="C2244" s="9" t="s">
        <v>9</v>
      </c>
      <c r="D2244" s="35" t="s">
        <v>4483</v>
      </c>
      <c r="E2244" s="36" t="s">
        <v>4506</v>
      </c>
      <c r="F2244" s="9" t="s">
        <v>8</v>
      </c>
      <c r="G2244" s="38">
        <v>135</v>
      </c>
      <c r="H2244" s="10">
        <v>0.1</v>
      </c>
      <c r="I2244" s="77">
        <f t="shared" si="55"/>
        <v>121.5</v>
      </c>
    </row>
    <row r="2245" spans="1:9" x14ac:dyDescent="0.25">
      <c r="A2245" s="9" t="s">
        <v>4474</v>
      </c>
      <c r="B2245" s="35" t="s">
        <v>4490</v>
      </c>
      <c r="C2245" s="9" t="s">
        <v>9</v>
      </c>
      <c r="D2245" s="35" t="s">
        <v>4483</v>
      </c>
      <c r="E2245" s="36" t="s">
        <v>4507</v>
      </c>
      <c r="F2245" s="9" t="s">
        <v>8</v>
      </c>
      <c r="G2245" s="38">
        <v>1055</v>
      </c>
      <c r="H2245" s="10">
        <v>0.1</v>
      </c>
      <c r="I2245" s="77">
        <f t="shared" si="55"/>
        <v>949.5</v>
      </c>
    </row>
    <row r="2246" spans="1:9" x14ac:dyDescent="0.25">
      <c r="A2246" s="9" t="s">
        <v>4474</v>
      </c>
      <c r="B2246" s="35" t="s">
        <v>4491</v>
      </c>
      <c r="C2246" s="9" t="s">
        <v>9</v>
      </c>
      <c r="D2246" s="35" t="s">
        <v>4483</v>
      </c>
      <c r="E2246" s="36" t="s">
        <v>4508</v>
      </c>
      <c r="F2246" s="9" t="s">
        <v>8</v>
      </c>
      <c r="G2246" s="38">
        <v>2263</v>
      </c>
      <c r="H2246" s="10">
        <v>0.1</v>
      </c>
      <c r="I2246" s="77">
        <f t="shared" si="55"/>
        <v>2036.7</v>
      </c>
    </row>
    <row r="2247" spans="1:9" x14ac:dyDescent="0.25">
      <c r="A2247" s="9" t="s">
        <v>4474</v>
      </c>
      <c r="B2247" s="35" t="s">
        <v>4492</v>
      </c>
      <c r="C2247" s="9" t="s">
        <v>9</v>
      </c>
      <c r="D2247" s="35" t="s">
        <v>4483</v>
      </c>
      <c r="E2247" s="37" t="s">
        <v>4509</v>
      </c>
      <c r="F2247" s="9" t="s">
        <v>8</v>
      </c>
      <c r="G2247" s="38">
        <v>1925</v>
      </c>
      <c r="H2247" s="10">
        <v>0.1</v>
      </c>
      <c r="I2247" s="77">
        <f t="shared" si="55"/>
        <v>1732.5</v>
      </c>
    </row>
    <row r="2248" spans="1:9" x14ac:dyDescent="0.25">
      <c r="A2248" s="9" t="s">
        <v>4474</v>
      </c>
      <c r="B2248" s="35" t="s">
        <v>4493</v>
      </c>
      <c r="C2248" s="9" t="s">
        <v>9</v>
      </c>
      <c r="D2248" s="35" t="s">
        <v>4483</v>
      </c>
      <c r="E2248" s="36" t="s">
        <v>4510</v>
      </c>
      <c r="F2248" s="9" t="s">
        <v>8</v>
      </c>
      <c r="G2248" s="38">
        <v>3427</v>
      </c>
      <c r="H2248" s="10">
        <v>0.1</v>
      </c>
      <c r="I2248" s="77">
        <f t="shared" si="55"/>
        <v>3084.3</v>
      </c>
    </row>
    <row r="2249" spans="1:9" x14ac:dyDescent="0.25">
      <c r="A2249" s="9" t="s">
        <v>4474</v>
      </c>
      <c r="B2249" s="35" t="s">
        <v>4494</v>
      </c>
      <c r="C2249" s="9" t="s">
        <v>9</v>
      </c>
      <c r="D2249" s="35" t="s">
        <v>4483</v>
      </c>
      <c r="E2249" s="37" t="s">
        <v>4511</v>
      </c>
      <c r="F2249" s="9" t="s">
        <v>8</v>
      </c>
      <c r="G2249" s="38">
        <v>1275</v>
      </c>
      <c r="H2249" s="10">
        <v>0.1</v>
      </c>
      <c r="I2249" s="77">
        <f t="shared" si="55"/>
        <v>1147.5</v>
      </c>
    </row>
    <row r="2250" spans="1:9" x14ac:dyDescent="0.25">
      <c r="A2250" s="9" t="s">
        <v>4474</v>
      </c>
      <c r="B2250" s="35" t="s">
        <v>4495</v>
      </c>
      <c r="C2250" s="9" t="s">
        <v>9</v>
      </c>
      <c r="D2250" s="35" t="s">
        <v>4483</v>
      </c>
      <c r="E2250" s="37" t="s">
        <v>4512</v>
      </c>
      <c r="F2250" s="9" t="s">
        <v>8</v>
      </c>
      <c r="G2250" s="38">
        <v>2647</v>
      </c>
      <c r="H2250" s="10">
        <v>0.1</v>
      </c>
      <c r="I2250" s="77">
        <f t="shared" si="55"/>
        <v>2382.3000000000002</v>
      </c>
    </row>
    <row r="2251" spans="1:9" x14ac:dyDescent="0.25">
      <c r="A2251" s="9" t="s">
        <v>4474</v>
      </c>
      <c r="B2251" s="35" t="s">
        <v>4496</v>
      </c>
      <c r="C2251" s="9" t="s">
        <v>9</v>
      </c>
      <c r="D2251" s="35" t="s">
        <v>4483</v>
      </c>
      <c r="E2251" s="37" t="s">
        <v>4513</v>
      </c>
      <c r="F2251" s="9" t="s">
        <v>8</v>
      </c>
      <c r="G2251" s="38">
        <v>249.99</v>
      </c>
      <c r="H2251" s="10">
        <v>0.1</v>
      </c>
      <c r="I2251" s="77">
        <f t="shared" si="55"/>
        <v>224.99100000000001</v>
      </c>
    </row>
    <row r="2252" spans="1:9" x14ac:dyDescent="0.25">
      <c r="A2252" s="9" t="s">
        <v>4474</v>
      </c>
      <c r="B2252" s="35" t="s">
        <v>4497</v>
      </c>
      <c r="C2252" s="9" t="s">
        <v>9</v>
      </c>
      <c r="D2252" s="35" t="s">
        <v>4483</v>
      </c>
      <c r="E2252" s="36" t="s">
        <v>4514</v>
      </c>
      <c r="F2252" s="9" t="s">
        <v>8</v>
      </c>
      <c r="G2252" s="38">
        <v>353</v>
      </c>
      <c r="H2252" s="10">
        <v>0.1</v>
      </c>
      <c r="I2252" s="77">
        <f t="shared" si="55"/>
        <v>317.7</v>
      </c>
    </row>
    <row r="2253" spans="1:9" ht="30" x14ac:dyDescent="0.25">
      <c r="A2253" s="9" t="s">
        <v>4474</v>
      </c>
      <c r="B2253" s="35" t="s">
        <v>4498</v>
      </c>
      <c r="C2253" s="9" t="s">
        <v>9</v>
      </c>
      <c r="D2253" s="35" t="s">
        <v>4483</v>
      </c>
      <c r="E2253" s="37" t="s">
        <v>4515</v>
      </c>
      <c r="F2253" s="9" t="s">
        <v>8</v>
      </c>
      <c r="G2253" s="38">
        <v>1300</v>
      </c>
      <c r="H2253" s="10">
        <v>0.1</v>
      </c>
      <c r="I2253" s="77">
        <f t="shared" si="55"/>
        <v>1170</v>
      </c>
    </row>
    <row r="2254" spans="1:9" ht="30" x14ac:dyDescent="0.25">
      <c r="A2254" s="9" t="s">
        <v>59</v>
      </c>
      <c r="B2254" s="35" t="s">
        <v>4499</v>
      </c>
      <c r="C2254" s="9" t="s">
        <v>9</v>
      </c>
      <c r="D2254" s="35" t="s">
        <v>4518</v>
      </c>
      <c r="E2254" s="39" t="s">
        <v>4516</v>
      </c>
      <c r="F2254" s="9" t="s">
        <v>8</v>
      </c>
      <c r="G2254" s="40">
        <v>4294.3100000000004</v>
      </c>
      <c r="H2254" s="10">
        <v>0.11</v>
      </c>
      <c r="I2254" s="77">
        <f>(G2254)*(1-0.11)</f>
        <v>3821.9359000000004</v>
      </c>
    </row>
    <row r="2255" spans="1:9" ht="30" x14ac:dyDescent="0.25">
      <c r="A2255" s="9" t="s">
        <v>3204</v>
      </c>
      <c r="B2255" s="35" t="s">
        <v>4500</v>
      </c>
      <c r="C2255" s="9" t="s">
        <v>9</v>
      </c>
      <c r="D2255" s="35" t="s">
        <v>4518</v>
      </c>
      <c r="E2255" s="39" t="s">
        <v>4517</v>
      </c>
      <c r="F2255" s="9" t="s">
        <v>8</v>
      </c>
      <c r="G2255" s="69">
        <v>1770</v>
      </c>
      <c r="H2255" s="10">
        <v>0.11</v>
      </c>
      <c r="I2255" s="77">
        <f>(G2255)*(1-0.11)</f>
        <v>1575.3</v>
      </c>
    </row>
    <row r="2256" spans="1:9" x14ac:dyDescent="0.25">
      <c r="A2256" s="9" t="s">
        <v>4521</v>
      </c>
      <c r="B2256" s="44" t="s">
        <v>4525</v>
      </c>
      <c r="C2256" s="9" t="s">
        <v>9</v>
      </c>
      <c r="D2256" s="41" t="s">
        <v>4522</v>
      </c>
      <c r="E2256" s="56" t="s">
        <v>4863</v>
      </c>
      <c r="F2256" s="9" t="s">
        <v>8</v>
      </c>
      <c r="G2256" s="70">
        <v>312999</v>
      </c>
      <c r="H2256" s="10">
        <v>0.48</v>
      </c>
      <c r="I2256" s="77">
        <f>(G2256)*(1-0.48)</f>
        <v>162759.48000000001</v>
      </c>
    </row>
    <row r="2257" spans="1:9" ht="30" x14ac:dyDescent="0.25">
      <c r="A2257" s="9" t="s">
        <v>4521</v>
      </c>
      <c r="B2257" s="45" t="s">
        <v>4526</v>
      </c>
      <c r="C2257" s="9" t="s">
        <v>9</v>
      </c>
      <c r="D2257" s="41" t="s">
        <v>4522</v>
      </c>
      <c r="E2257" s="57" t="s">
        <v>4864</v>
      </c>
      <c r="F2257" s="9" t="s">
        <v>8</v>
      </c>
      <c r="G2257" s="70">
        <v>135199</v>
      </c>
      <c r="H2257" s="10">
        <v>0.48</v>
      </c>
      <c r="I2257" s="77">
        <f t="shared" ref="I2257:I2320" si="56">(G2257)*(1-0.48)</f>
        <v>70303.48</v>
      </c>
    </row>
    <row r="2258" spans="1:9" x14ac:dyDescent="0.25">
      <c r="A2258" s="9" t="s">
        <v>4521</v>
      </c>
      <c r="B2258" s="45" t="s">
        <v>4527</v>
      </c>
      <c r="C2258" s="9" t="s">
        <v>9</v>
      </c>
      <c r="D2258" s="41" t="s">
        <v>4522</v>
      </c>
      <c r="E2258" s="58" t="s">
        <v>4865</v>
      </c>
      <c r="F2258" s="9" t="s">
        <v>8</v>
      </c>
      <c r="G2258" s="70">
        <v>114999</v>
      </c>
      <c r="H2258" s="10">
        <v>0.48</v>
      </c>
      <c r="I2258" s="77">
        <f t="shared" si="56"/>
        <v>59799.48</v>
      </c>
    </row>
    <row r="2259" spans="1:9" ht="30" x14ac:dyDescent="0.25">
      <c r="A2259" s="9" t="s">
        <v>4521</v>
      </c>
      <c r="B2259" s="45" t="s">
        <v>4528</v>
      </c>
      <c r="C2259" s="9" t="s">
        <v>9</v>
      </c>
      <c r="D2259" s="41" t="s">
        <v>4522</v>
      </c>
      <c r="E2259" s="58" t="s">
        <v>4866</v>
      </c>
      <c r="F2259" s="9" t="s">
        <v>8</v>
      </c>
      <c r="G2259" s="70">
        <v>89999</v>
      </c>
      <c r="H2259" s="10">
        <v>0.48</v>
      </c>
      <c r="I2259" s="77">
        <f t="shared" si="56"/>
        <v>46799.48</v>
      </c>
    </row>
    <row r="2260" spans="1:9" x14ac:dyDescent="0.25">
      <c r="A2260" s="9" t="s">
        <v>4521</v>
      </c>
      <c r="B2260" s="45" t="s">
        <v>4529</v>
      </c>
      <c r="C2260" s="9" t="s">
        <v>9</v>
      </c>
      <c r="D2260" s="41" t="s">
        <v>4522</v>
      </c>
      <c r="E2260" s="58" t="s">
        <v>4867</v>
      </c>
      <c r="F2260" s="9" t="s">
        <v>8</v>
      </c>
      <c r="G2260" s="70">
        <v>79999</v>
      </c>
      <c r="H2260" s="10">
        <v>0.48</v>
      </c>
      <c r="I2260" s="77">
        <f t="shared" si="56"/>
        <v>41599.480000000003</v>
      </c>
    </row>
    <row r="2261" spans="1:9" ht="30" x14ac:dyDescent="0.25">
      <c r="A2261" s="9" t="s">
        <v>4521</v>
      </c>
      <c r="B2261" s="45" t="s">
        <v>4530</v>
      </c>
      <c r="C2261" s="9" t="s">
        <v>9</v>
      </c>
      <c r="D2261" s="41" t="s">
        <v>4522</v>
      </c>
      <c r="E2261" s="58" t="s">
        <v>4868</v>
      </c>
      <c r="F2261" s="9" t="s">
        <v>8</v>
      </c>
      <c r="G2261" s="70">
        <v>79999</v>
      </c>
      <c r="H2261" s="10">
        <v>0.48</v>
      </c>
      <c r="I2261" s="77">
        <f t="shared" si="56"/>
        <v>41599.480000000003</v>
      </c>
    </row>
    <row r="2262" spans="1:9" x14ac:dyDescent="0.25">
      <c r="A2262" s="9" t="s">
        <v>4521</v>
      </c>
      <c r="B2262" s="45" t="s">
        <v>4531</v>
      </c>
      <c r="C2262" s="9" t="s">
        <v>9</v>
      </c>
      <c r="D2262" s="41" t="s">
        <v>4522</v>
      </c>
      <c r="E2262" s="58" t="s">
        <v>4869</v>
      </c>
      <c r="F2262" s="9" t="s">
        <v>8</v>
      </c>
      <c r="G2262" s="70">
        <v>69999</v>
      </c>
      <c r="H2262" s="10">
        <v>0.48</v>
      </c>
      <c r="I2262" s="77">
        <f t="shared" si="56"/>
        <v>36399.480000000003</v>
      </c>
    </row>
    <row r="2263" spans="1:9" x14ac:dyDescent="0.25">
      <c r="A2263" s="9" t="s">
        <v>4521</v>
      </c>
      <c r="B2263" s="45" t="s">
        <v>4532</v>
      </c>
      <c r="C2263" s="9" t="s">
        <v>9</v>
      </c>
      <c r="D2263" s="41" t="s">
        <v>4522</v>
      </c>
      <c r="E2263" s="58" t="s">
        <v>4870</v>
      </c>
      <c r="F2263" s="9" t="s">
        <v>8</v>
      </c>
      <c r="G2263" s="70">
        <v>56999</v>
      </c>
      <c r="H2263" s="10">
        <v>0.48</v>
      </c>
      <c r="I2263" s="77">
        <f t="shared" si="56"/>
        <v>29639.48</v>
      </c>
    </row>
    <row r="2264" spans="1:9" x14ac:dyDescent="0.25">
      <c r="A2264" s="9" t="s">
        <v>4521</v>
      </c>
      <c r="B2264" s="46" t="s">
        <v>4533</v>
      </c>
      <c r="C2264" s="9" t="s">
        <v>9</v>
      </c>
      <c r="D2264" s="41" t="s">
        <v>4522</v>
      </c>
      <c r="E2264" s="58" t="s">
        <v>4871</v>
      </c>
      <c r="F2264" s="9" t="s">
        <v>8</v>
      </c>
      <c r="G2264" s="70">
        <v>50999</v>
      </c>
      <c r="H2264" s="10">
        <v>0.48</v>
      </c>
      <c r="I2264" s="77">
        <f t="shared" si="56"/>
        <v>26519.48</v>
      </c>
    </row>
    <row r="2265" spans="1:9" ht="30" x14ac:dyDescent="0.25">
      <c r="A2265" s="9" t="s">
        <v>4521</v>
      </c>
      <c r="B2265" s="46" t="s">
        <v>4534</v>
      </c>
      <c r="C2265" s="9" t="s">
        <v>9</v>
      </c>
      <c r="D2265" s="41" t="s">
        <v>4522</v>
      </c>
      <c r="E2265" s="58" t="s">
        <v>4872</v>
      </c>
      <c r="F2265" s="9" t="s">
        <v>8</v>
      </c>
      <c r="G2265" s="70">
        <v>50999</v>
      </c>
      <c r="H2265" s="10">
        <v>0.48</v>
      </c>
      <c r="I2265" s="77">
        <f t="shared" si="56"/>
        <v>26519.48</v>
      </c>
    </row>
    <row r="2266" spans="1:9" x14ac:dyDescent="0.25">
      <c r="A2266" s="9" t="s">
        <v>4521</v>
      </c>
      <c r="B2266" s="46" t="s">
        <v>4535</v>
      </c>
      <c r="C2266" s="9" t="s">
        <v>9</v>
      </c>
      <c r="D2266" s="41" t="s">
        <v>4522</v>
      </c>
      <c r="E2266" s="58" t="s">
        <v>4873</v>
      </c>
      <c r="F2266" s="9" t="s">
        <v>8</v>
      </c>
      <c r="G2266" s="70">
        <v>35999</v>
      </c>
      <c r="H2266" s="10">
        <v>0.48</v>
      </c>
      <c r="I2266" s="77">
        <f t="shared" si="56"/>
        <v>18719.48</v>
      </c>
    </row>
    <row r="2267" spans="1:9" ht="30" x14ac:dyDescent="0.25">
      <c r="A2267" s="9" t="s">
        <v>4521</v>
      </c>
      <c r="B2267" s="46" t="s">
        <v>4536</v>
      </c>
      <c r="C2267" s="9" t="s">
        <v>9</v>
      </c>
      <c r="D2267" s="41" t="s">
        <v>4522</v>
      </c>
      <c r="E2267" s="58" t="s">
        <v>4874</v>
      </c>
      <c r="F2267" s="9" t="s">
        <v>8</v>
      </c>
      <c r="G2267" s="70">
        <v>35999</v>
      </c>
      <c r="H2267" s="10">
        <v>0.48</v>
      </c>
      <c r="I2267" s="77">
        <f t="shared" si="56"/>
        <v>18719.48</v>
      </c>
    </row>
    <row r="2268" spans="1:9" x14ac:dyDescent="0.25">
      <c r="A2268" s="9" t="s">
        <v>4521</v>
      </c>
      <c r="B2268" s="46" t="s">
        <v>4537</v>
      </c>
      <c r="C2268" s="9" t="s">
        <v>9</v>
      </c>
      <c r="D2268" s="41" t="s">
        <v>4522</v>
      </c>
      <c r="E2268" s="58" t="s">
        <v>4875</v>
      </c>
      <c r="F2268" s="9" t="s">
        <v>8</v>
      </c>
      <c r="G2268" s="70">
        <v>26999</v>
      </c>
      <c r="H2268" s="10">
        <v>0.48</v>
      </c>
      <c r="I2268" s="77">
        <f t="shared" si="56"/>
        <v>14039.480000000001</v>
      </c>
    </row>
    <row r="2269" spans="1:9" ht="30" x14ac:dyDescent="0.25">
      <c r="A2269" s="9" t="s">
        <v>4521</v>
      </c>
      <c r="B2269" s="46" t="s">
        <v>4538</v>
      </c>
      <c r="C2269" s="9" t="s">
        <v>9</v>
      </c>
      <c r="D2269" s="41" t="s">
        <v>4522</v>
      </c>
      <c r="E2269" s="58" t="s">
        <v>4876</v>
      </c>
      <c r="F2269" s="9" t="s">
        <v>8</v>
      </c>
      <c r="G2269" s="70">
        <v>26999</v>
      </c>
      <c r="H2269" s="10">
        <v>0.48</v>
      </c>
      <c r="I2269" s="77">
        <f t="shared" si="56"/>
        <v>14039.480000000001</v>
      </c>
    </row>
    <row r="2270" spans="1:9" x14ac:dyDescent="0.25">
      <c r="A2270" s="9" t="s">
        <v>4521</v>
      </c>
      <c r="B2270" s="46" t="s">
        <v>4539</v>
      </c>
      <c r="C2270" s="9" t="s">
        <v>9</v>
      </c>
      <c r="D2270" s="41" t="s">
        <v>4522</v>
      </c>
      <c r="E2270" s="58" t="s">
        <v>4877</v>
      </c>
      <c r="F2270" s="9" t="s">
        <v>8</v>
      </c>
      <c r="G2270" s="70">
        <v>41999</v>
      </c>
      <c r="H2270" s="10">
        <v>0.48</v>
      </c>
      <c r="I2270" s="77">
        <f t="shared" si="56"/>
        <v>21839.48</v>
      </c>
    </row>
    <row r="2271" spans="1:9" x14ac:dyDescent="0.25">
      <c r="A2271" s="9" t="s">
        <v>4521</v>
      </c>
      <c r="B2271" s="46" t="s">
        <v>4540</v>
      </c>
      <c r="C2271" s="9" t="s">
        <v>9</v>
      </c>
      <c r="D2271" s="41" t="s">
        <v>4522</v>
      </c>
      <c r="E2271" s="58" t="s">
        <v>4878</v>
      </c>
      <c r="F2271" s="9" t="s">
        <v>8</v>
      </c>
      <c r="G2271" s="70">
        <v>40999</v>
      </c>
      <c r="H2271" s="10">
        <v>0.48</v>
      </c>
      <c r="I2271" s="77">
        <f t="shared" si="56"/>
        <v>21319.48</v>
      </c>
    </row>
    <row r="2272" spans="1:9" ht="30" x14ac:dyDescent="0.25">
      <c r="A2272" s="9" t="s">
        <v>4521</v>
      </c>
      <c r="B2272" s="46" t="s">
        <v>4541</v>
      </c>
      <c r="C2272" s="9" t="s">
        <v>9</v>
      </c>
      <c r="D2272" s="41" t="s">
        <v>4522</v>
      </c>
      <c r="E2272" s="58" t="s">
        <v>4879</v>
      </c>
      <c r="F2272" s="9" t="s">
        <v>8</v>
      </c>
      <c r="G2272" s="70">
        <v>44999</v>
      </c>
      <c r="H2272" s="10">
        <v>0.48</v>
      </c>
      <c r="I2272" s="77">
        <f t="shared" si="56"/>
        <v>23399.48</v>
      </c>
    </row>
    <row r="2273" spans="1:9" x14ac:dyDescent="0.25">
      <c r="A2273" s="9" t="s">
        <v>4521</v>
      </c>
      <c r="B2273" s="46" t="s">
        <v>4542</v>
      </c>
      <c r="C2273" s="9" t="s">
        <v>9</v>
      </c>
      <c r="D2273" s="41" t="s">
        <v>4522</v>
      </c>
      <c r="E2273" s="58" t="s">
        <v>4880</v>
      </c>
      <c r="F2273" s="9" t="s">
        <v>8</v>
      </c>
      <c r="G2273" s="70">
        <v>40999</v>
      </c>
      <c r="H2273" s="10">
        <v>0.48</v>
      </c>
      <c r="I2273" s="77">
        <f t="shared" si="56"/>
        <v>21319.48</v>
      </c>
    </row>
    <row r="2274" spans="1:9" x14ac:dyDescent="0.25">
      <c r="A2274" s="9" t="s">
        <v>4521</v>
      </c>
      <c r="B2274" s="46" t="s">
        <v>4543</v>
      </c>
      <c r="C2274" s="9" t="s">
        <v>9</v>
      </c>
      <c r="D2274" s="41" t="s">
        <v>4522</v>
      </c>
      <c r="E2274" s="58" t="s">
        <v>4881</v>
      </c>
      <c r="F2274" s="9" t="s">
        <v>8</v>
      </c>
      <c r="G2274" s="70">
        <v>41999</v>
      </c>
      <c r="H2274" s="10">
        <v>0.48</v>
      </c>
      <c r="I2274" s="77">
        <f t="shared" si="56"/>
        <v>21839.48</v>
      </c>
    </row>
    <row r="2275" spans="1:9" x14ac:dyDescent="0.25">
      <c r="A2275" s="9" t="s">
        <v>4521</v>
      </c>
      <c r="B2275" s="46" t="s">
        <v>4544</v>
      </c>
      <c r="C2275" s="9" t="s">
        <v>9</v>
      </c>
      <c r="D2275" s="41" t="s">
        <v>4522</v>
      </c>
      <c r="E2275" s="58" t="s">
        <v>4882</v>
      </c>
      <c r="F2275" s="9" t="s">
        <v>8</v>
      </c>
      <c r="G2275" s="70">
        <v>32999</v>
      </c>
      <c r="H2275" s="10">
        <v>0.48</v>
      </c>
      <c r="I2275" s="77">
        <f t="shared" si="56"/>
        <v>17159.48</v>
      </c>
    </row>
    <row r="2276" spans="1:9" x14ac:dyDescent="0.25">
      <c r="A2276" s="9" t="s">
        <v>4521</v>
      </c>
      <c r="B2276" s="46" t="s">
        <v>4545</v>
      </c>
      <c r="C2276" s="9" t="s">
        <v>9</v>
      </c>
      <c r="D2276" s="41" t="s">
        <v>4522</v>
      </c>
      <c r="E2276" s="58" t="s">
        <v>4883</v>
      </c>
      <c r="F2276" s="9" t="s">
        <v>8</v>
      </c>
      <c r="G2276" s="70">
        <v>31999</v>
      </c>
      <c r="H2276" s="10">
        <v>0.48</v>
      </c>
      <c r="I2276" s="77">
        <f t="shared" si="56"/>
        <v>16639.48</v>
      </c>
    </row>
    <row r="2277" spans="1:9" x14ac:dyDescent="0.25">
      <c r="A2277" s="9" t="s">
        <v>4521</v>
      </c>
      <c r="B2277" s="46" t="s">
        <v>4546</v>
      </c>
      <c r="C2277" s="9" t="s">
        <v>9</v>
      </c>
      <c r="D2277" s="41" t="s">
        <v>4522</v>
      </c>
      <c r="E2277" s="58" t="s">
        <v>4884</v>
      </c>
      <c r="F2277" s="9" t="s">
        <v>8</v>
      </c>
      <c r="G2277" s="70">
        <v>31999</v>
      </c>
      <c r="H2277" s="10">
        <v>0.48</v>
      </c>
      <c r="I2277" s="77">
        <f t="shared" si="56"/>
        <v>16639.48</v>
      </c>
    </row>
    <row r="2278" spans="1:9" x14ac:dyDescent="0.25">
      <c r="A2278" s="9" t="s">
        <v>4521</v>
      </c>
      <c r="B2278" s="46" t="s">
        <v>4547</v>
      </c>
      <c r="C2278" s="9" t="s">
        <v>9</v>
      </c>
      <c r="D2278" s="41" t="s">
        <v>4522</v>
      </c>
      <c r="E2278" s="58" t="s">
        <v>4885</v>
      </c>
      <c r="F2278" s="9" t="s">
        <v>8</v>
      </c>
      <c r="G2278" s="70">
        <v>32999</v>
      </c>
      <c r="H2278" s="10">
        <v>0.48</v>
      </c>
      <c r="I2278" s="77">
        <f t="shared" si="56"/>
        <v>17159.48</v>
      </c>
    </row>
    <row r="2279" spans="1:9" x14ac:dyDescent="0.25">
      <c r="A2279" s="9" t="s">
        <v>4521</v>
      </c>
      <c r="B2279" s="46" t="s">
        <v>4548</v>
      </c>
      <c r="C2279" s="9" t="s">
        <v>9</v>
      </c>
      <c r="D2279" s="41" t="s">
        <v>4522</v>
      </c>
      <c r="E2279" s="58" t="s">
        <v>4886</v>
      </c>
      <c r="F2279" s="9" t="s">
        <v>8</v>
      </c>
      <c r="G2279" s="70">
        <v>19999</v>
      </c>
      <c r="H2279" s="10">
        <v>0.48</v>
      </c>
      <c r="I2279" s="77">
        <f t="shared" si="56"/>
        <v>10399.48</v>
      </c>
    </row>
    <row r="2280" spans="1:9" ht="30" x14ac:dyDescent="0.25">
      <c r="A2280" s="9" t="s">
        <v>4521</v>
      </c>
      <c r="B2280" s="46" t="s">
        <v>4549</v>
      </c>
      <c r="C2280" s="9" t="s">
        <v>9</v>
      </c>
      <c r="D2280" s="41" t="s">
        <v>4522</v>
      </c>
      <c r="E2280" s="58" t="s">
        <v>4887</v>
      </c>
      <c r="F2280" s="9" t="s">
        <v>8</v>
      </c>
      <c r="G2280" s="70">
        <v>36999</v>
      </c>
      <c r="H2280" s="10">
        <v>0.48</v>
      </c>
      <c r="I2280" s="77">
        <f t="shared" si="56"/>
        <v>19239.48</v>
      </c>
    </row>
    <row r="2281" spans="1:9" x14ac:dyDescent="0.25">
      <c r="A2281" s="9" t="s">
        <v>4521</v>
      </c>
      <c r="B2281" s="46" t="s">
        <v>4550</v>
      </c>
      <c r="C2281" s="9" t="s">
        <v>9</v>
      </c>
      <c r="D2281" s="41" t="s">
        <v>4522</v>
      </c>
      <c r="E2281" s="58" t="s">
        <v>4888</v>
      </c>
      <c r="F2281" s="9" t="s">
        <v>8</v>
      </c>
      <c r="G2281" s="70">
        <v>36999</v>
      </c>
      <c r="H2281" s="10">
        <v>0.48</v>
      </c>
      <c r="I2281" s="77">
        <f t="shared" si="56"/>
        <v>19239.48</v>
      </c>
    </row>
    <row r="2282" spans="1:9" x14ac:dyDescent="0.25">
      <c r="A2282" s="9" t="s">
        <v>4521</v>
      </c>
      <c r="B2282" s="46" t="s">
        <v>4551</v>
      </c>
      <c r="C2282" s="9" t="s">
        <v>9</v>
      </c>
      <c r="D2282" s="41" t="s">
        <v>4522</v>
      </c>
      <c r="E2282" s="58" t="s">
        <v>4889</v>
      </c>
      <c r="F2282" s="9" t="s">
        <v>8</v>
      </c>
      <c r="G2282" s="70">
        <v>35999</v>
      </c>
      <c r="H2282" s="10">
        <v>0.48</v>
      </c>
      <c r="I2282" s="77">
        <f t="shared" si="56"/>
        <v>18719.48</v>
      </c>
    </row>
    <row r="2283" spans="1:9" ht="30" x14ac:dyDescent="0.25">
      <c r="A2283" s="9" t="s">
        <v>4521</v>
      </c>
      <c r="B2283" s="46" t="s">
        <v>4552</v>
      </c>
      <c r="C2283" s="9" t="s">
        <v>9</v>
      </c>
      <c r="D2283" s="41" t="s">
        <v>4522</v>
      </c>
      <c r="E2283" s="58" t="s">
        <v>4890</v>
      </c>
      <c r="F2283" s="9" t="s">
        <v>8</v>
      </c>
      <c r="G2283" s="70">
        <v>39999</v>
      </c>
      <c r="H2283" s="10">
        <v>0.48</v>
      </c>
      <c r="I2283" s="77">
        <f t="shared" si="56"/>
        <v>20799.48</v>
      </c>
    </row>
    <row r="2284" spans="1:9" x14ac:dyDescent="0.25">
      <c r="A2284" s="9" t="s">
        <v>4521</v>
      </c>
      <c r="B2284" s="46" t="s">
        <v>4553</v>
      </c>
      <c r="C2284" s="9" t="s">
        <v>9</v>
      </c>
      <c r="D2284" s="41" t="s">
        <v>4522</v>
      </c>
      <c r="E2284" s="58" t="s">
        <v>4891</v>
      </c>
      <c r="F2284" s="9" t="s">
        <v>8</v>
      </c>
      <c r="G2284" s="70">
        <v>35999</v>
      </c>
      <c r="H2284" s="10">
        <v>0.48</v>
      </c>
      <c r="I2284" s="77">
        <f t="shared" si="56"/>
        <v>18719.48</v>
      </c>
    </row>
    <row r="2285" spans="1:9" x14ac:dyDescent="0.25">
      <c r="A2285" s="9" t="s">
        <v>4521</v>
      </c>
      <c r="B2285" s="46" t="s">
        <v>4554</v>
      </c>
      <c r="C2285" s="9" t="s">
        <v>9</v>
      </c>
      <c r="D2285" s="41" t="s">
        <v>4522</v>
      </c>
      <c r="E2285" s="58" t="s">
        <v>4892</v>
      </c>
      <c r="F2285" s="9" t="s">
        <v>8</v>
      </c>
      <c r="G2285" s="70">
        <v>36999</v>
      </c>
      <c r="H2285" s="10">
        <v>0.48</v>
      </c>
      <c r="I2285" s="77">
        <f t="shared" si="56"/>
        <v>19239.48</v>
      </c>
    </row>
    <row r="2286" spans="1:9" x14ac:dyDescent="0.25">
      <c r="A2286" s="9" t="s">
        <v>4521</v>
      </c>
      <c r="B2286" s="46" t="s">
        <v>4555</v>
      </c>
      <c r="C2286" s="9" t="s">
        <v>9</v>
      </c>
      <c r="D2286" s="41" t="s">
        <v>4522</v>
      </c>
      <c r="E2286" s="58" t="s">
        <v>4893</v>
      </c>
      <c r="F2286" s="9" t="s">
        <v>8</v>
      </c>
      <c r="G2286" s="70">
        <v>28999</v>
      </c>
      <c r="H2286" s="10">
        <v>0.48</v>
      </c>
      <c r="I2286" s="77">
        <f t="shared" si="56"/>
        <v>15079.480000000001</v>
      </c>
    </row>
    <row r="2287" spans="1:9" x14ac:dyDescent="0.25">
      <c r="A2287" s="9" t="s">
        <v>4521</v>
      </c>
      <c r="B2287" s="46" t="s">
        <v>4556</v>
      </c>
      <c r="C2287" s="9" t="s">
        <v>9</v>
      </c>
      <c r="D2287" s="41" t="s">
        <v>4522</v>
      </c>
      <c r="E2287" s="58" t="s">
        <v>4893</v>
      </c>
      <c r="F2287" s="9" t="s">
        <v>8</v>
      </c>
      <c r="G2287" s="70">
        <v>27999</v>
      </c>
      <c r="H2287" s="10">
        <v>0.48</v>
      </c>
      <c r="I2287" s="77">
        <f t="shared" si="56"/>
        <v>14559.480000000001</v>
      </c>
    </row>
    <row r="2288" spans="1:9" x14ac:dyDescent="0.25">
      <c r="A2288" s="9" t="s">
        <v>4521</v>
      </c>
      <c r="B2288" s="46" t="s">
        <v>4557</v>
      </c>
      <c r="C2288" s="9" t="s">
        <v>9</v>
      </c>
      <c r="D2288" s="41" t="s">
        <v>4522</v>
      </c>
      <c r="E2288" s="58" t="s">
        <v>4894</v>
      </c>
      <c r="F2288" s="9" t="s">
        <v>8</v>
      </c>
      <c r="G2288" s="70">
        <v>27999</v>
      </c>
      <c r="H2288" s="10">
        <v>0.48</v>
      </c>
      <c r="I2288" s="77">
        <f t="shared" si="56"/>
        <v>14559.480000000001</v>
      </c>
    </row>
    <row r="2289" spans="1:9" x14ac:dyDescent="0.25">
      <c r="A2289" s="9" t="s">
        <v>4521</v>
      </c>
      <c r="B2289" s="46" t="s">
        <v>4558</v>
      </c>
      <c r="C2289" s="9" t="s">
        <v>9</v>
      </c>
      <c r="D2289" s="41" t="s">
        <v>4522</v>
      </c>
      <c r="E2289" s="58" t="s">
        <v>4895</v>
      </c>
      <c r="F2289" s="9" t="s">
        <v>8</v>
      </c>
      <c r="G2289" s="70">
        <v>28999</v>
      </c>
      <c r="H2289" s="10">
        <v>0.48</v>
      </c>
      <c r="I2289" s="77">
        <f t="shared" si="56"/>
        <v>15079.480000000001</v>
      </c>
    </row>
    <row r="2290" spans="1:9" x14ac:dyDescent="0.25">
      <c r="A2290" s="9" t="s">
        <v>4521</v>
      </c>
      <c r="B2290" s="46" t="s">
        <v>4559</v>
      </c>
      <c r="C2290" s="9" t="s">
        <v>9</v>
      </c>
      <c r="D2290" s="41" t="s">
        <v>4522</v>
      </c>
      <c r="E2290" s="58" t="s">
        <v>4896</v>
      </c>
      <c r="F2290" s="9" t="s">
        <v>8</v>
      </c>
      <c r="G2290" s="70">
        <v>29999</v>
      </c>
      <c r="H2290" s="10">
        <v>0.48</v>
      </c>
      <c r="I2290" s="77">
        <f t="shared" si="56"/>
        <v>15599.480000000001</v>
      </c>
    </row>
    <row r="2291" spans="1:9" x14ac:dyDescent="0.25">
      <c r="A2291" s="9" t="s">
        <v>4521</v>
      </c>
      <c r="B2291" s="46" t="s">
        <v>4560</v>
      </c>
      <c r="C2291" s="9" t="s">
        <v>9</v>
      </c>
      <c r="D2291" s="41" t="s">
        <v>4522</v>
      </c>
      <c r="E2291" s="58" t="s">
        <v>4897</v>
      </c>
      <c r="F2291" s="9" t="s">
        <v>8</v>
      </c>
      <c r="G2291" s="70">
        <v>28999</v>
      </c>
      <c r="H2291" s="10">
        <v>0.48</v>
      </c>
      <c r="I2291" s="77">
        <f t="shared" si="56"/>
        <v>15079.480000000001</v>
      </c>
    </row>
    <row r="2292" spans="1:9" ht="30" x14ac:dyDescent="0.25">
      <c r="A2292" s="9" t="s">
        <v>4521</v>
      </c>
      <c r="B2292" s="46" t="s">
        <v>4561</v>
      </c>
      <c r="C2292" s="9" t="s">
        <v>9</v>
      </c>
      <c r="D2292" s="41" t="s">
        <v>4522</v>
      </c>
      <c r="E2292" s="58" t="s">
        <v>4898</v>
      </c>
      <c r="F2292" s="9" t="s">
        <v>8</v>
      </c>
      <c r="G2292" s="70">
        <v>31999</v>
      </c>
      <c r="H2292" s="10">
        <v>0.48</v>
      </c>
      <c r="I2292" s="77">
        <f t="shared" si="56"/>
        <v>16639.48</v>
      </c>
    </row>
    <row r="2293" spans="1:9" x14ac:dyDescent="0.25">
      <c r="A2293" s="9" t="s">
        <v>4521</v>
      </c>
      <c r="B2293" s="46" t="s">
        <v>4562</v>
      </c>
      <c r="C2293" s="9" t="s">
        <v>9</v>
      </c>
      <c r="D2293" s="41" t="s">
        <v>4522</v>
      </c>
      <c r="E2293" s="58" t="s">
        <v>4899</v>
      </c>
      <c r="F2293" s="9" t="s">
        <v>8</v>
      </c>
      <c r="G2293" s="70">
        <v>28999</v>
      </c>
      <c r="H2293" s="10">
        <v>0.48</v>
      </c>
      <c r="I2293" s="77">
        <f t="shared" si="56"/>
        <v>15079.480000000001</v>
      </c>
    </row>
    <row r="2294" spans="1:9" x14ac:dyDescent="0.25">
      <c r="A2294" s="9" t="s">
        <v>4521</v>
      </c>
      <c r="B2294" s="46" t="s">
        <v>4563</v>
      </c>
      <c r="C2294" s="9" t="s">
        <v>9</v>
      </c>
      <c r="D2294" s="41" t="s">
        <v>4522</v>
      </c>
      <c r="E2294" s="58" t="s">
        <v>4900</v>
      </c>
      <c r="F2294" s="9" t="s">
        <v>8</v>
      </c>
      <c r="G2294" s="70">
        <v>29999</v>
      </c>
      <c r="H2294" s="10">
        <v>0.48</v>
      </c>
      <c r="I2294" s="77">
        <f t="shared" si="56"/>
        <v>15599.480000000001</v>
      </c>
    </row>
    <row r="2295" spans="1:9" x14ac:dyDescent="0.25">
      <c r="A2295" s="9" t="s">
        <v>4521</v>
      </c>
      <c r="B2295" s="46" t="s">
        <v>4564</v>
      </c>
      <c r="C2295" s="9" t="s">
        <v>9</v>
      </c>
      <c r="D2295" s="41" t="s">
        <v>4522</v>
      </c>
      <c r="E2295" s="58" t="s">
        <v>4901</v>
      </c>
      <c r="F2295" s="9" t="s">
        <v>8</v>
      </c>
      <c r="G2295" s="70">
        <v>24999</v>
      </c>
      <c r="H2295" s="10">
        <v>0.48</v>
      </c>
      <c r="I2295" s="77">
        <f t="shared" si="56"/>
        <v>12999.48</v>
      </c>
    </row>
    <row r="2296" spans="1:9" x14ac:dyDescent="0.25">
      <c r="A2296" s="9" t="s">
        <v>4521</v>
      </c>
      <c r="B2296" s="46" t="s">
        <v>4565</v>
      </c>
      <c r="C2296" s="9" t="s">
        <v>9</v>
      </c>
      <c r="D2296" s="41" t="s">
        <v>4522</v>
      </c>
      <c r="E2296" s="58" t="s">
        <v>4902</v>
      </c>
      <c r="F2296" s="9" t="s">
        <v>8</v>
      </c>
      <c r="G2296" s="70">
        <v>23999</v>
      </c>
      <c r="H2296" s="10">
        <v>0.48</v>
      </c>
      <c r="I2296" s="77">
        <f t="shared" si="56"/>
        <v>12479.48</v>
      </c>
    </row>
    <row r="2297" spans="1:9" x14ac:dyDescent="0.25">
      <c r="A2297" s="9" t="s">
        <v>4521</v>
      </c>
      <c r="B2297" s="46" t="s">
        <v>4566</v>
      </c>
      <c r="C2297" s="9" t="s">
        <v>9</v>
      </c>
      <c r="D2297" s="41" t="s">
        <v>4522</v>
      </c>
      <c r="E2297" s="58" t="s">
        <v>4903</v>
      </c>
      <c r="F2297" s="9" t="s">
        <v>8</v>
      </c>
      <c r="G2297" s="70">
        <v>23999</v>
      </c>
      <c r="H2297" s="10">
        <v>0.48</v>
      </c>
      <c r="I2297" s="77">
        <f t="shared" si="56"/>
        <v>12479.48</v>
      </c>
    </row>
    <row r="2298" spans="1:9" x14ac:dyDescent="0.25">
      <c r="A2298" s="9" t="s">
        <v>4521</v>
      </c>
      <c r="B2298" s="46" t="s">
        <v>4567</v>
      </c>
      <c r="C2298" s="9" t="s">
        <v>9</v>
      </c>
      <c r="D2298" s="41" t="s">
        <v>4522</v>
      </c>
      <c r="E2298" s="58" t="s">
        <v>4903</v>
      </c>
      <c r="F2298" s="9" t="s">
        <v>8</v>
      </c>
      <c r="G2298" s="70">
        <v>24999</v>
      </c>
      <c r="H2298" s="10">
        <v>0.48</v>
      </c>
      <c r="I2298" s="77">
        <f t="shared" si="56"/>
        <v>12999.48</v>
      </c>
    </row>
    <row r="2299" spans="1:9" x14ac:dyDescent="0.25">
      <c r="A2299" s="9" t="s">
        <v>4521</v>
      </c>
      <c r="B2299" s="46" t="s">
        <v>4568</v>
      </c>
      <c r="C2299" s="9" t="s">
        <v>9</v>
      </c>
      <c r="D2299" s="41" t="s">
        <v>4522</v>
      </c>
      <c r="E2299" s="58" t="s">
        <v>4904</v>
      </c>
      <c r="F2299" s="9" t="s">
        <v>8</v>
      </c>
      <c r="G2299" s="70">
        <v>15749</v>
      </c>
      <c r="H2299" s="10">
        <v>0.48</v>
      </c>
      <c r="I2299" s="77">
        <f t="shared" si="56"/>
        <v>8189.4800000000005</v>
      </c>
    </row>
    <row r="2300" spans="1:9" x14ac:dyDescent="0.25">
      <c r="A2300" s="9" t="s">
        <v>4521</v>
      </c>
      <c r="B2300" s="46" t="s">
        <v>4569</v>
      </c>
      <c r="C2300" s="9" t="s">
        <v>9</v>
      </c>
      <c r="D2300" s="41" t="s">
        <v>4522</v>
      </c>
      <c r="E2300" s="58" t="s">
        <v>4904</v>
      </c>
      <c r="F2300" s="9" t="s">
        <v>8</v>
      </c>
      <c r="G2300" s="70">
        <v>15749</v>
      </c>
      <c r="H2300" s="10">
        <v>0.48</v>
      </c>
      <c r="I2300" s="77">
        <f t="shared" si="56"/>
        <v>8189.4800000000005</v>
      </c>
    </row>
    <row r="2301" spans="1:9" x14ac:dyDescent="0.25">
      <c r="A2301" s="9" t="s">
        <v>4521</v>
      </c>
      <c r="B2301" s="46" t="s">
        <v>4570</v>
      </c>
      <c r="C2301" s="9" t="s">
        <v>9</v>
      </c>
      <c r="D2301" s="41" t="s">
        <v>4522</v>
      </c>
      <c r="E2301" s="58" t="s">
        <v>4905</v>
      </c>
      <c r="F2301" s="9" t="s">
        <v>8</v>
      </c>
      <c r="G2301" s="70">
        <v>15749</v>
      </c>
      <c r="H2301" s="10">
        <v>0.48</v>
      </c>
      <c r="I2301" s="77">
        <f t="shared" si="56"/>
        <v>8189.4800000000005</v>
      </c>
    </row>
    <row r="2302" spans="1:9" x14ac:dyDescent="0.25">
      <c r="A2302" s="9" t="s">
        <v>4521</v>
      </c>
      <c r="B2302" s="46" t="s">
        <v>4571</v>
      </c>
      <c r="C2302" s="9" t="s">
        <v>9</v>
      </c>
      <c r="D2302" s="41" t="s">
        <v>4522</v>
      </c>
      <c r="E2302" s="58" t="s">
        <v>4905</v>
      </c>
      <c r="F2302" s="9" t="s">
        <v>8</v>
      </c>
      <c r="G2302" s="70">
        <v>15749</v>
      </c>
      <c r="H2302" s="10">
        <v>0.48</v>
      </c>
      <c r="I2302" s="77">
        <f t="shared" si="56"/>
        <v>8189.4800000000005</v>
      </c>
    </row>
    <row r="2303" spans="1:9" x14ac:dyDescent="0.25">
      <c r="A2303" s="9" t="s">
        <v>4521</v>
      </c>
      <c r="B2303" s="46" t="s">
        <v>4572</v>
      </c>
      <c r="C2303" s="9" t="s">
        <v>9</v>
      </c>
      <c r="D2303" s="41" t="s">
        <v>4522</v>
      </c>
      <c r="E2303" s="58" t="s">
        <v>4906</v>
      </c>
      <c r="F2303" s="9" t="s">
        <v>8</v>
      </c>
      <c r="G2303" s="70">
        <v>17649</v>
      </c>
      <c r="H2303" s="10">
        <v>0.48</v>
      </c>
      <c r="I2303" s="77">
        <f t="shared" si="56"/>
        <v>9177.48</v>
      </c>
    </row>
    <row r="2304" spans="1:9" x14ac:dyDescent="0.25">
      <c r="A2304" s="9" t="s">
        <v>4521</v>
      </c>
      <c r="B2304" s="46" t="s">
        <v>4573</v>
      </c>
      <c r="C2304" s="9" t="s">
        <v>9</v>
      </c>
      <c r="D2304" s="41" t="s">
        <v>4522</v>
      </c>
      <c r="E2304" s="58" t="s">
        <v>4906</v>
      </c>
      <c r="F2304" s="9" t="s">
        <v>8</v>
      </c>
      <c r="G2304" s="70">
        <v>17649</v>
      </c>
      <c r="H2304" s="10">
        <v>0.48</v>
      </c>
      <c r="I2304" s="77">
        <f t="shared" si="56"/>
        <v>9177.48</v>
      </c>
    </row>
    <row r="2305" spans="1:9" x14ac:dyDescent="0.25">
      <c r="A2305" s="9" t="s">
        <v>4521</v>
      </c>
      <c r="B2305" s="46" t="s">
        <v>4574</v>
      </c>
      <c r="C2305" s="9" t="s">
        <v>9</v>
      </c>
      <c r="D2305" s="41" t="s">
        <v>4522</v>
      </c>
      <c r="E2305" s="58" t="s">
        <v>4907</v>
      </c>
      <c r="F2305" s="9" t="s">
        <v>8</v>
      </c>
      <c r="G2305" s="70">
        <v>17649</v>
      </c>
      <c r="H2305" s="10">
        <v>0.48</v>
      </c>
      <c r="I2305" s="77">
        <f t="shared" si="56"/>
        <v>9177.48</v>
      </c>
    </row>
    <row r="2306" spans="1:9" x14ac:dyDescent="0.25">
      <c r="A2306" s="9" t="s">
        <v>4521</v>
      </c>
      <c r="B2306" s="46" t="s">
        <v>4575</v>
      </c>
      <c r="C2306" s="9" t="s">
        <v>9</v>
      </c>
      <c r="D2306" s="41" t="s">
        <v>4522</v>
      </c>
      <c r="E2306" s="58" t="s">
        <v>4907</v>
      </c>
      <c r="F2306" s="9" t="s">
        <v>8</v>
      </c>
      <c r="G2306" s="70">
        <v>17649</v>
      </c>
      <c r="H2306" s="10">
        <v>0.48</v>
      </c>
      <c r="I2306" s="77">
        <f t="shared" si="56"/>
        <v>9177.48</v>
      </c>
    </row>
    <row r="2307" spans="1:9" x14ac:dyDescent="0.25">
      <c r="A2307" s="9" t="s">
        <v>4521</v>
      </c>
      <c r="B2307" s="46" t="s">
        <v>4576</v>
      </c>
      <c r="C2307" s="9" t="s">
        <v>9</v>
      </c>
      <c r="D2307" s="41" t="s">
        <v>4522</v>
      </c>
      <c r="E2307" s="58" t="s">
        <v>4908</v>
      </c>
      <c r="F2307" s="9" t="s">
        <v>8</v>
      </c>
      <c r="G2307" s="70">
        <v>17249</v>
      </c>
      <c r="H2307" s="10">
        <v>0.48</v>
      </c>
      <c r="I2307" s="77">
        <f t="shared" si="56"/>
        <v>8969.48</v>
      </c>
    </row>
    <row r="2308" spans="1:9" x14ac:dyDescent="0.25">
      <c r="A2308" s="9" t="s">
        <v>4521</v>
      </c>
      <c r="B2308" s="46" t="s">
        <v>4577</v>
      </c>
      <c r="C2308" s="9" t="s">
        <v>9</v>
      </c>
      <c r="D2308" s="41" t="s">
        <v>4522</v>
      </c>
      <c r="E2308" s="58" t="s">
        <v>4908</v>
      </c>
      <c r="F2308" s="9" t="s">
        <v>8</v>
      </c>
      <c r="G2308" s="70">
        <v>17249</v>
      </c>
      <c r="H2308" s="10">
        <v>0.48</v>
      </c>
      <c r="I2308" s="77">
        <f t="shared" si="56"/>
        <v>8969.48</v>
      </c>
    </row>
    <row r="2309" spans="1:9" x14ac:dyDescent="0.25">
      <c r="A2309" s="9" t="s">
        <v>4521</v>
      </c>
      <c r="B2309" s="46" t="s">
        <v>4578</v>
      </c>
      <c r="C2309" s="9" t="s">
        <v>9</v>
      </c>
      <c r="D2309" s="41" t="s">
        <v>4522</v>
      </c>
      <c r="E2309" s="58" t="s">
        <v>4909</v>
      </c>
      <c r="F2309" s="9" t="s">
        <v>8</v>
      </c>
      <c r="G2309" s="70">
        <v>17249</v>
      </c>
      <c r="H2309" s="10">
        <v>0.48</v>
      </c>
      <c r="I2309" s="77">
        <f t="shared" si="56"/>
        <v>8969.48</v>
      </c>
    </row>
    <row r="2310" spans="1:9" x14ac:dyDescent="0.25">
      <c r="A2310" s="9" t="s">
        <v>4521</v>
      </c>
      <c r="B2310" s="46" t="s">
        <v>4579</v>
      </c>
      <c r="C2310" s="9" t="s">
        <v>9</v>
      </c>
      <c r="D2310" s="41" t="s">
        <v>4522</v>
      </c>
      <c r="E2310" s="58" t="s">
        <v>4909</v>
      </c>
      <c r="F2310" s="9" t="s">
        <v>8</v>
      </c>
      <c r="G2310" s="70">
        <v>17249</v>
      </c>
      <c r="H2310" s="10">
        <v>0.48</v>
      </c>
      <c r="I2310" s="77">
        <f t="shared" si="56"/>
        <v>8969.48</v>
      </c>
    </row>
    <row r="2311" spans="1:9" x14ac:dyDescent="0.25">
      <c r="A2311" s="9" t="s">
        <v>4521</v>
      </c>
      <c r="B2311" s="45" t="s">
        <v>4580</v>
      </c>
      <c r="C2311" s="9" t="s">
        <v>9</v>
      </c>
      <c r="D2311" s="41" t="s">
        <v>4522</v>
      </c>
      <c r="E2311" s="59" t="s">
        <v>4910</v>
      </c>
      <c r="F2311" s="9" t="s">
        <v>8</v>
      </c>
      <c r="G2311" s="70">
        <v>12599</v>
      </c>
      <c r="H2311" s="10">
        <v>0.48</v>
      </c>
      <c r="I2311" s="77">
        <f t="shared" si="56"/>
        <v>6551.4800000000005</v>
      </c>
    </row>
    <row r="2312" spans="1:9" x14ac:dyDescent="0.25">
      <c r="A2312" s="9" t="s">
        <v>4521</v>
      </c>
      <c r="B2312" s="45" t="s">
        <v>4581</v>
      </c>
      <c r="C2312" s="9" t="s">
        <v>9</v>
      </c>
      <c r="D2312" s="41" t="s">
        <v>4522</v>
      </c>
      <c r="E2312" s="59" t="s">
        <v>4910</v>
      </c>
      <c r="F2312" s="9" t="s">
        <v>8</v>
      </c>
      <c r="G2312" s="70">
        <v>12599</v>
      </c>
      <c r="H2312" s="10">
        <v>0.48</v>
      </c>
      <c r="I2312" s="77">
        <f t="shared" si="56"/>
        <v>6551.4800000000005</v>
      </c>
    </row>
    <row r="2313" spans="1:9" x14ac:dyDescent="0.25">
      <c r="A2313" s="9" t="s">
        <v>4521</v>
      </c>
      <c r="B2313" s="45" t="s">
        <v>4582</v>
      </c>
      <c r="C2313" s="9" t="s">
        <v>9</v>
      </c>
      <c r="D2313" s="41" t="s">
        <v>4522</v>
      </c>
      <c r="E2313" s="59" t="s">
        <v>4911</v>
      </c>
      <c r="F2313" s="9" t="s">
        <v>8</v>
      </c>
      <c r="G2313" s="70">
        <v>12599</v>
      </c>
      <c r="H2313" s="10">
        <v>0.48</v>
      </c>
      <c r="I2313" s="77">
        <f t="shared" si="56"/>
        <v>6551.4800000000005</v>
      </c>
    </row>
    <row r="2314" spans="1:9" x14ac:dyDescent="0.25">
      <c r="A2314" s="9" t="s">
        <v>4521</v>
      </c>
      <c r="B2314" s="46" t="s">
        <v>4583</v>
      </c>
      <c r="C2314" s="9" t="s">
        <v>9</v>
      </c>
      <c r="D2314" s="41" t="s">
        <v>4522</v>
      </c>
      <c r="E2314" s="58" t="s">
        <v>4911</v>
      </c>
      <c r="F2314" s="9" t="s">
        <v>8</v>
      </c>
      <c r="G2314" s="70">
        <v>12599</v>
      </c>
      <c r="H2314" s="10">
        <v>0.48</v>
      </c>
      <c r="I2314" s="77">
        <f t="shared" si="56"/>
        <v>6551.4800000000005</v>
      </c>
    </row>
    <row r="2315" spans="1:9" x14ac:dyDescent="0.25">
      <c r="A2315" s="9" t="s">
        <v>4521</v>
      </c>
      <c r="B2315" s="46" t="s">
        <v>4584</v>
      </c>
      <c r="C2315" s="9" t="s">
        <v>9</v>
      </c>
      <c r="D2315" s="41" t="s">
        <v>4522</v>
      </c>
      <c r="E2315" s="58" t="s">
        <v>4912</v>
      </c>
      <c r="F2315" s="9" t="s">
        <v>8</v>
      </c>
      <c r="G2315" s="70">
        <v>15149</v>
      </c>
      <c r="H2315" s="10">
        <v>0.48</v>
      </c>
      <c r="I2315" s="77">
        <f t="shared" si="56"/>
        <v>7877.4800000000005</v>
      </c>
    </row>
    <row r="2316" spans="1:9" x14ac:dyDescent="0.25">
      <c r="A2316" s="9" t="s">
        <v>4521</v>
      </c>
      <c r="B2316" s="46" t="s">
        <v>4585</v>
      </c>
      <c r="C2316" s="9" t="s">
        <v>9</v>
      </c>
      <c r="D2316" s="41" t="s">
        <v>4522</v>
      </c>
      <c r="E2316" s="58" t="s">
        <v>4912</v>
      </c>
      <c r="F2316" s="9" t="s">
        <v>8</v>
      </c>
      <c r="G2316" s="70">
        <v>15149</v>
      </c>
      <c r="H2316" s="10">
        <v>0.48</v>
      </c>
      <c r="I2316" s="77">
        <f t="shared" si="56"/>
        <v>7877.4800000000005</v>
      </c>
    </row>
    <row r="2317" spans="1:9" x14ac:dyDescent="0.25">
      <c r="A2317" s="9" t="s">
        <v>4521</v>
      </c>
      <c r="B2317" s="46" t="s">
        <v>4586</v>
      </c>
      <c r="C2317" s="9" t="s">
        <v>9</v>
      </c>
      <c r="D2317" s="41" t="s">
        <v>4522</v>
      </c>
      <c r="E2317" s="58" t="s">
        <v>4913</v>
      </c>
      <c r="F2317" s="9" t="s">
        <v>8</v>
      </c>
      <c r="G2317" s="70">
        <v>15149</v>
      </c>
      <c r="H2317" s="10">
        <v>0.48</v>
      </c>
      <c r="I2317" s="77">
        <f t="shared" si="56"/>
        <v>7877.4800000000005</v>
      </c>
    </row>
    <row r="2318" spans="1:9" x14ac:dyDescent="0.25">
      <c r="A2318" s="9" t="s">
        <v>4521</v>
      </c>
      <c r="B2318" s="46" t="s">
        <v>4587</v>
      </c>
      <c r="C2318" s="9" t="s">
        <v>9</v>
      </c>
      <c r="D2318" s="41" t="s">
        <v>4522</v>
      </c>
      <c r="E2318" s="58" t="s">
        <v>4913</v>
      </c>
      <c r="F2318" s="9" t="s">
        <v>8</v>
      </c>
      <c r="G2318" s="70">
        <v>15149</v>
      </c>
      <c r="H2318" s="10">
        <v>0.48</v>
      </c>
      <c r="I2318" s="77">
        <f t="shared" si="56"/>
        <v>7877.4800000000005</v>
      </c>
    </row>
    <row r="2319" spans="1:9" x14ac:dyDescent="0.25">
      <c r="A2319" s="9" t="s">
        <v>4521</v>
      </c>
      <c r="B2319" s="46" t="s">
        <v>4588</v>
      </c>
      <c r="C2319" s="9" t="s">
        <v>9</v>
      </c>
      <c r="D2319" s="41" t="s">
        <v>4522</v>
      </c>
      <c r="E2319" s="58" t="s">
        <v>4914</v>
      </c>
      <c r="F2319" s="9" t="s">
        <v>8</v>
      </c>
      <c r="G2319" s="70">
        <v>14749</v>
      </c>
      <c r="H2319" s="10">
        <v>0.48</v>
      </c>
      <c r="I2319" s="77">
        <f t="shared" si="56"/>
        <v>7669.4800000000005</v>
      </c>
    </row>
    <row r="2320" spans="1:9" x14ac:dyDescent="0.25">
      <c r="A2320" s="9" t="s">
        <v>4521</v>
      </c>
      <c r="B2320" s="46" t="s">
        <v>4589</v>
      </c>
      <c r="C2320" s="9" t="s">
        <v>9</v>
      </c>
      <c r="D2320" s="41" t="s">
        <v>4522</v>
      </c>
      <c r="E2320" s="58" t="s">
        <v>4914</v>
      </c>
      <c r="F2320" s="9" t="s">
        <v>8</v>
      </c>
      <c r="G2320" s="70">
        <v>14749</v>
      </c>
      <c r="H2320" s="10">
        <v>0.48</v>
      </c>
      <c r="I2320" s="77">
        <f t="shared" si="56"/>
        <v>7669.4800000000005</v>
      </c>
    </row>
    <row r="2321" spans="1:9" x14ac:dyDescent="0.25">
      <c r="A2321" s="9" t="s">
        <v>4521</v>
      </c>
      <c r="B2321" s="46" t="s">
        <v>4590</v>
      </c>
      <c r="C2321" s="9" t="s">
        <v>9</v>
      </c>
      <c r="D2321" s="41" t="s">
        <v>4522</v>
      </c>
      <c r="E2321" s="58" t="s">
        <v>4915</v>
      </c>
      <c r="F2321" s="9" t="s">
        <v>8</v>
      </c>
      <c r="G2321" s="70">
        <v>14749</v>
      </c>
      <c r="H2321" s="10">
        <v>0.48</v>
      </c>
      <c r="I2321" s="77">
        <f t="shared" ref="I2321:I2351" si="57">(G2321)*(1-0.48)</f>
        <v>7669.4800000000005</v>
      </c>
    </row>
    <row r="2322" spans="1:9" x14ac:dyDescent="0.25">
      <c r="A2322" s="9" t="s">
        <v>4521</v>
      </c>
      <c r="B2322" s="46" t="s">
        <v>4591</v>
      </c>
      <c r="C2322" s="9" t="s">
        <v>9</v>
      </c>
      <c r="D2322" s="41" t="s">
        <v>4522</v>
      </c>
      <c r="E2322" s="58" t="s">
        <v>4915</v>
      </c>
      <c r="F2322" s="9" t="s">
        <v>8</v>
      </c>
      <c r="G2322" s="70">
        <v>14749</v>
      </c>
      <c r="H2322" s="10">
        <v>0.48</v>
      </c>
      <c r="I2322" s="77">
        <f t="shared" si="57"/>
        <v>7669.4800000000005</v>
      </c>
    </row>
    <row r="2323" spans="1:9" x14ac:dyDescent="0.25">
      <c r="A2323" s="9" t="s">
        <v>4521</v>
      </c>
      <c r="B2323" s="46" t="s">
        <v>4592</v>
      </c>
      <c r="C2323" s="9" t="s">
        <v>9</v>
      </c>
      <c r="D2323" s="41" t="s">
        <v>4522</v>
      </c>
      <c r="E2323" s="58" t="s">
        <v>4916</v>
      </c>
      <c r="F2323" s="9" t="s">
        <v>8</v>
      </c>
      <c r="G2323" s="70">
        <v>10499</v>
      </c>
      <c r="H2323" s="10">
        <v>0.48</v>
      </c>
      <c r="I2323" s="77">
        <f t="shared" si="57"/>
        <v>5459.4800000000005</v>
      </c>
    </row>
    <row r="2324" spans="1:9" x14ac:dyDescent="0.25">
      <c r="A2324" s="9" t="s">
        <v>4521</v>
      </c>
      <c r="B2324" s="46" t="s">
        <v>4593</v>
      </c>
      <c r="C2324" s="9" t="s">
        <v>9</v>
      </c>
      <c r="D2324" s="41" t="s">
        <v>4522</v>
      </c>
      <c r="E2324" s="58" t="s">
        <v>4916</v>
      </c>
      <c r="F2324" s="9" t="s">
        <v>8</v>
      </c>
      <c r="G2324" s="70">
        <v>10499</v>
      </c>
      <c r="H2324" s="10">
        <v>0.48</v>
      </c>
      <c r="I2324" s="77">
        <f t="shared" si="57"/>
        <v>5459.4800000000005</v>
      </c>
    </row>
    <row r="2325" spans="1:9" x14ac:dyDescent="0.25">
      <c r="A2325" s="9" t="s">
        <v>4521</v>
      </c>
      <c r="B2325" s="46" t="s">
        <v>4594</v>
      </c>
      <c r="C2325" s="9" t="s">
        <v>9</v>
      </c>
      <c r="D2325" s="41" t="s">
        <v>4522</v>
      </c>
      <c r="E2325" s="58" t="s">
        <v>4917</v>
      </c>
      <c r="F2325" s="9" t="s">
        <v>8</v>
      </c>
      <c r="G2325" s="70">
        <v>10499</v>
      </c>
      <c r="H2325" s="10">
        <v>0.48</v>
      </c>
      <c r="I2325" s="77">
        <f t="shared" si="57"/>
        <v>5459.4800000000005</v>
      </c>
    </row>
    <row r="2326" spans="1:9" x14ac:dyDescent="0.25">
      <c r="A2326" s="9" t="s">
        <v>4521</v>
      </c>
      <c r="B2326" s="46" t="s">
        <v>4595</v>
      </c>
      <c r="C2326" s="9" t="s">
        <v>9</v>
      </c>
      <c r="D2326" s="41" t="s">
        <v>4522</v>
      </c>
      <c r="E2326" s="58" t="s">
        <v>4917</v>
      </c>
      <c r="F2326" s="9" t="s">
        <v>8</v>
      </c>
      <c r="G2326" s="70">
        <v>10499</v>
      </c>
      <c r="H2326" s="10">
        <v>0.48</v>
      </c>
      <c r="I2326" s="77">
        <f t="shared" si="57"/>
        <v>5459.4800000000005</v>
      </c>
    </row>
    <row r="2327" spans="1:9" x14ac:dyDescent="0.25">
      <c r="A2327" s="9" t="s">
        <v>4521</v>
      </c>
      <c r="B2327" s="46" t="s">
        <v>4596</v>
      </c>
      <c r="C2327" s="9" t="s">
        <v>9</v>
      </c>
      <c r="D2327" s="41" t="s">
        <v>4522</v>
      </c>
      <c r="E2327" s="58" t="s">
        <v>4918</v>
      </c>
      <c r="F2327" s="9" t="s">
        <v>8</v>
      </c>
      <c r="G2327" s="70">
        <v>8349</v>
      </c>
      <c r="H2327" s="10">
        <v>0.48</v>
      </c>
      <c r="I2327" s="77">
        <f t="shared" si="57"/>
        <v>4341.4800000000005</v>
      </c>
    </row>
    <row r="2328" spans="1:9" x14ac:dyDescent="0.25">
      <c r="A2328" s="9" t="s">
        <v>4521</v>
      </c>
      <c r="B2328" s="46" t="s">
        <v>4597</v>
      </c>
      <c r="C2328" s="9" t="s">
        <v>9</v>
      </c>
      <c r="D2328" s="41" t="s">
        <v>4522</v>
      </c>
      <c r="E2328" s="58" t="s">
        <v>4919</v>
      </c>
      <c r="F2328" s="9" t="s">
        <v>8</v>
      </c>
      <c r="G2328" s="70">
        <v>8349</v>
      </c>
      <c r="H2328" s="10">
        <v>0.48</v>
      </c>
      <c r="I2328" s="77">
        <f t="shared" si="57"/>
        <v>4341.4800000000005</v>
      </c>
    </row>
    <row r="2329" spans="1:9" x14ac:dyDescent="0.25">
      <c r="A2329" s="9" t="s">
        <v>4521</v>
      </c>
      <c r="B2329" s="46" t="s">
        <v>4598</v>
      </c>
      <c r="C2329" s="9" t="s">
        <v>9</v>
      </c>
      <c r="D2329" s="41" t="s">
        <v>4522</v>
      </c>
      <c r="E2329" s="58" t="s">
        <v>4920</v>
      </c>
      <c r="F2329" s="9" t="s">
        <v>8</v>
      </c>
      <c r="G2329" s="70">
        <v>10499</v>
      </c>
      <c r="H2329" s="10">
        <v>0.48</v>
      </c>
      <c r="I2329" s="77">
        <f t="shared" si="57"/>
        <v>5459.4800000000005</v>
      </c>
    </row>
    <row r="2330" spans="1:9" x14ac:dyDescent="0.25">
      <c r="A2330" s="9" t="s">
        <v>4521</v>
      </c>
      <c r="B2330" s="46" t="s">
        <v>4599</v>
      </c>
      <c r="C2330" s="9" t="s">
        <v>9</v>
      </c>
      <c r="D2330" s="41" t="s">
        <v>4522</v>
      </c>
      <c r="E2330" s="58" t="s">
        <v>4921</v>
      </c>
      <c r="F2330" s="9" t="s">
        <v>8</v>
      </c>
      <c r="G2330" s="70">
        <v>10499</v>
      </c>
      <c r="H2330" s="10">
        <v>0.48</v>
      </c>
      <c r="I2330" s="77">
        <f t="shared" si="57"/>
        <v>5459.4800000000005</v>
      </c>
    </row>
    <row r="2331" spans="1:9" x14ac:dyDescent="0.25">
      <c r="A2331" s="9" t="s">
        <v>4521</v>
      </c>
      <c r="B2331" s="46" t="s">
        <v>4600</v>
      </c>
      <c r="C2331" s="9" t="s">
        <v>9</v>
      </c>
      <c r="D2331" s="41" t="s">
        <v>4522</v>
      </c>
      <c r="E2331" s="58" t="s">
        <v>4922</v>
      </c>
      <c r="F2331" s="9" t="s">
        <v>8</v>
      </c>
      <c r="G2331" s="70">
        <v>8349</v>
      </c>
      <c r="H2331" s="10">
        <v>0.48</v>
      </c>
      <c r="I2331" s="77">
        <f t="shared" si="57"/>
        <v>4341.4800000000005</v>
      </c>
    </row>
    <row r="2332" spans="1:9" x14ac:dyDescent="0.25">
      <c r="A2332" s="9" t="s">
        <v>4521</v>
      </c>
      <c r="B2332" s="46" t="s">
        <v>4601</v>
      </c>
      <c r="C2332" s="9" t="s">
        <v>9</v>
      </c>
      <c r="D2332" s="41" t="s">
        <v>4522</v>
      </c>
      <c r="E2332" s="58" t="s">
        <v>4923</v>
      </c>
      <c r="F2332" s="9" t="s">
        <v>8</v>
      </c>
      <c r="G2332" s="70">
        <v>8349</v>
      </c>
      <c r="H2332" s="10">
        <v>0.48</v>
      </c>
      <c r="I2332" s="77">
        <f t="shared" si="57"/>
        <v>4341.4800000000005</v>
      </c>
    </row>
    <row r="2333" spans="1:9" x14ac:dyDescent="0.25">
      <c r="A2333" s="9" t="s">
        <v>4521</v>
      </c>
      <c r="B2333" s="46" t="s">
        <v>4602</v>
      </c>
      <c r="C2333" s="9" t="s">
        <v>9</v>
      </c>
      <c r="D2333" s="41" t="s">
        <v>4522</v>
      </c>
      <c r="E2333" s="58" t="s">
        <v>4924</v>
      </c>
      <c r="F2333" s="9" t="s">
        <v>8</v>
      </c>
      <c r="G2333" s="70">
        <v>6249</v>
      </c>
      <c r="H2333" s="10">
        <v>0.48</v>
      </c>
      <c r="I2333" s="77">
        <f t="shared" si="57"/>
        <v>3249.48</v>
      </c>
    </row>
    <row r="2334" spans="1:9" x14ac:dyDescent="0.25">
      <c r="A2334" s="9" t="s">
        <v>4521</v>
      </c>
      <c r="B2334" s="46" t="s">
        <v>4603</v>
      </c>
      <c r="C2334" s="9" t="s">
        <v>9</v>
      </c>
      <c r="D2334" s="41" t="s">
        <v>4522</v>
      </c>
      <c r="E2334" s="58" t="s">
        <v>4924</v>
      </c>
      <c r="F2334" s="9" t="s">
        <v>8</v>
      </c>
      <c r="G2334" s="70">
        <v>6249</v>
      </c>
      <c r="H2334" s="10">
        <v>0.48</v>
      </c>
      <c r="I2334" s="77">
        <f t="shared" si="57"/>
        <v>3249.48</v>
      </c>
    </row>
    <row r="2335" spans="1:9" x14ac:dyDescent="0.25">
      <c r="A2335" s="9" t="s">
        <v>4521</v>
      </c>
      <c r="B2335" s="46" t="s">
        <v>4604</v>
      </c>
      <c r="C2335" s="9" t="s">
        <v>9</v>
      </c>
      <c r="D2335" s="41" t="s">
        <v>4522</v>
      </c>
      <c r="E2335" s="58" t="s">
        <v>4925</v>
      </c>
      <c r="F2335" s="9" t="s">
        <v>8</v>
      </c>
      <c r="G2335" s="70">
        <v>6249</v>
      </c>
      <c r="H2335" s="10">
        <v>0.48</v>
      </c>
      <c r="I2335" s="77">
        <f t="shared" si="57"/>
        <v>3249.48</v>
      </c>
    </row>
    <row r="2336" spans="1:9" x14ac:dyDescent="0.25">
      <c r="A2336" s="9" t="s">
        <v>4521</v>
      </c>
      <c r="B2336" s="46" t="s">
        <v>4605</v>
      </c>
      <c r="C2336" s="9" t="s">
        <v>9</v>
      </c>
      <c r="D2336" s="41" t="s">
        <v>4522</v>
      </c>
      <c r="E2336" s="58" t="s">
        <v>4925</v>
      </c>
      <c r="F2336" s="9" t="s">
        <v>8</v>
      </c>
      <c r="G2336" s="70">
        <v>6249</v>
      </c>
      <c r="H2336" s="10">
        <v>0.48</v>
      </c>
      <c r="I2336" s="77">
        <f t="shared" si="57"/>
        <v>3249.48</v>
      </c>
    </row>
    <row r="2337" spans="1:9" x14ac:dyDescent="0.25">
      <c r="A2337" s="9" t="s">
        <v>4521</v>
      </c>
      <c r="B2337" s="46" t="s">
        <v>4606</v>
      </c>
      <c r="C2337" s="9" t="s">
        <v>9</v>
      </c>
      <c r="D2337" s="41" t="s">
        <v>4522</v>
      </c>
      <c r="E2337" s="58" t="s">
        <v>4926</v>
      </c>
      <c r="F2337" s="9" t="s">
        <v>8</v>
      </c>
      <c r="G2337" s="70">
        <v>12499</v>
      </c>
      <c r="H2337" s="10">
        <v>0.48</v>
      </c>
      <c r="I2337" s="77">
        <f t="shared" si="57"/>
        <v>6499.4800000000005</v>
      </c>
    </row>
    <row r="2338" spans="1:9" x14ac:dyDescent="0.25">
      <c r="A2338" s="9" t="s">
        <v>4521</v>
      </c>
      <c r="B2338" s="45" t="s">
        <v>4607</v>
      </c>
      <c r="C2338" s="9" t="s">
        <v>9</v>
      </c>
      <c r="D2338" s="41" t="s">
        <v>4522</v>
      </c>
      <c r="E2338" s="60" t="s">
        <v>4927</v>
      </c>
      <c r="F2338" s="9" t="s">
        <v>8</v>
      </c>
      <c r="G2338" s="70">
        <v>7149</v>
      </c>
      <c r="H2338" s="10">
        <v>0.48</v>
      </c>
      <c r="I2338" s="77">
        <f t="shared" si="57"/>
        <v>3717.48</v>
      </c>
    </row>
    <row r="2339" spans="1:9" x14ac:dyDescent="0.25">
      <c r="A2339" s="9" t="s">
        <v>4521</v>
      </c>
      <c r="B2339" s="45" t="s">
        <v>4608</v>
      </c>
      <c r="C2339" s="9" t="s">
        <v>9</v>
      </c>
      <c r="D2339" s="41" t="s">
        <v>4522</v>
      </c>
      <c r="E2339" s="60" t="s">
        <v>4928</v>
      </c>
      <c r="F2339" s="9" t="s">
        <v>8</v>
      </c>
      <c r="G2339" s="70">
        <v>7149</v>
      </c>
      <c r="H2339" s="10">
        <v>0.48</v>
      </c>
      <c r="I2339" s="77">
        <f t="shared" si="57"/>
        <v>3717.48</v>
      </c>
    </row>
    <row r="2340" spans="1:9" x14ac:dyDescent="0.25">
      <c r="A2340" s="9" t="s">
        <v>4521</v>
      </c>
      <c r="B2340" s="45" t="s">
        <v>4609</v>
      </c>
      <c r="C2340" s="9" t="s">
        <v>9</v>
      </c>
      <c r="D2340" s="41" t="s">
        <v>4522</v>
      </c>
      <c r="E2340" s="60" t="s">
        <v>4929</v>
      </c>
      <c r="F2340" s="9" t="s">
        <v>8</v>
      </c>
      <c r="G2340" s="70">
        <v>5799</v>
      </c>
      <c r="H2340" s="10">
        <v>0.48</v>
      </c>
      <c r="I2340" s="77">
        <f t="shared" si="57"/>
        <v>3015.48</v>
      </c>
    </row>
    <row r="2341" spans="1:9" x14ac:dyDescent="0.25">
      <c r="A2341" s="9" t="s">
        <v>4521</v>
      </c>
      <c r="B2341" s="45" t="s">
        <v>4610</v>
      </c>
      <c r="C2341" s="9" t="s">
        <v>9</v>
      </c>
      <c r="D2341" s="41" t="s">
        <v>4522</v>
      </c>
      <c r="E2341" s="60" t="s">
        <v>4930</v>
      </c>
      <c r="F2341" s="9" t="s">
        <v>8</v>
      </c>
      <c r="G2341" s="70">
        <v>5799</v>
      </c>
      <c r="H2341" s="10">
        <v>0.48</v>
      </c>
      <c r="I2341" s="77">
        <f t="shared" si="57"/>
        <v>3015.48</v>
      </c>
    </row>
    <row r="2342" spans="1:9" x14ac:dyDescent="0.25">
      <c r="A2342" s="9" t="s">
        <v>4521</v>
      </c>
      <c r="B2342" s="45" t="s">
        <v>4611</v>
      </c>
      <c r="C2342" s="9" t="s">
        <v>9</v>
      </c>
      <c r="D2342" s="41" t="s">
        <v>4522</v>
      </c>
      <c r="E2342" s="60" t="s">
        <v>4931</v>
      </c>
      <c r="F2342" s="9" t="s">
        <v>8</v>
      </c>
      <c r="G2342" s="70">
        <v>4199</v>
      </c>
      <c r="H2342" s="10">
        <v>0.48</v>
      </c>
      <c r="I2342" s="77">
        <f t="shared" si="57"/>
        <v>2183.48</v>
      </c>
    </row>
    <row r="2343" spans="1:9" x14ac:dyDescent="0.25">
      <c r="A2343" s="9" t="s">
        <v>4521</v>
      </c>
      <c r="B2343" s="45" t="s">
        <v>4612</v>
      </c>
      <c r="C2343" s="9" t="s">
        <v>9</v>
      </c>
      <c r="D2343" s="41" t="s">
        <v>4522</v>
      </c>
      <c r="E2343" s="60" t="s">
        <v>4932</v>
      </c>
      <c r="F2343" s="9" t="s">
        <v>8</v>
      </c>
      <c r="G2343" s="70">
        <v>4699</v>
      </c>
      <c r="H2343" s="10">
        <v>0.48</v>
      </c>
      <c r="I2343" s="77">
        <f t="shared" si="57"/>
        <v>2443.48</v>
      </c>
    </row>
    <row r="2344" spans="1:9" x14ac:dyDescent="0.25">
      <c r="A2344" s="9" t="s">
        <v>4521</v>
      </c>
      <c r="B2344" s="45" t="s">
        <v>4613</v>
      </c>
      <c r="C2344" s="9" t="s">
        <v>9</v>
      </c>
      <c r="D2344" s="41" t="s">
        <v>4522</v>
      </c>
      <c r="E2344" s="60" t="s">
        <v>4933</v>
      </c>
      <c r="F2344" s="9" t="s">
        <v>8</v>
      </c>
      <c r="G2344" s="70">
        <v>4599</v>
      </c>
      <c r="H2344" s="10">
        <v>0.48</v>
      </c>
      <c r="I2344" s="77">
        <f t="shared" si="57"/>
        <v>2391.48</v>
      </c>
    </row>
    <row r="2345" spans="1:9" x14ac:dyDescent="0.25">
      <c r="A2345" s="9" t="s">
        <v>4521</v>
      </c>
      <c r="B2345" s="45" t="s">
        <v>4614</v>
      </c>
      <c r="C2345" s="9" t="s">
        <v>9</v>
      </c>
      <c r="D2345" s="41" t="s">
        <v>4522</v>
      </c>
      <c r="E2345" s="60" t="s">
        <v>4934</v>
      </c>
      <c r="F2345" s="9" t="s">
        <v>8</v>
      </c>
      <c r="G2345" s="70">
        <v>3369</v>
      </c>
      <c r="H2345" s="10">
        <v>0.48</v>
      </c>
      <c r="I2345" s="77">
        <f t="shared" si="57"/>
        <v>1751.88</v>
      </c>
    </row>
    <row r="2346" spans="1:9" x14ac:dyDescent="0.25">
      <c r="A2346" s="9" t="s">
        <v>4521</v>
      </c>
      <c r="B2346" s="46" t="s">
        <v>4615</v>
      </c>
      <c r="C2346" s="9" t="s">
        <v>9</v>
      </c>
      <c r="D2346" s="41" t="s">
        <v>4522</v>
      </c>
      <c r="E2346" s="60" t="s">
        <v>4935</v>
      </c>
      <c r="F2346" s="9" t="s">
        <v>8</v>
      </c>
      <c r="G2346" s="70">
        <v>3149</v>
      </c>
      <c r="H2346" s="10">
        <v>0.48</v>
      </c>
      <c r="I2346" s="77">
        <f t="shared" si="57"/>
        <v>1637.48</v>
      </c>
    </row>
    <row r="2347" spans="1:9" x14ac:dyDescent="0.25">
      <c r="A2347" s="9" t="s">
        <v>4521</v>
      </c>
      <c r="B2347" s="46" t="s">
        <v>4616</v>
      </c>
      <c r="C2347" s="9" t="s">
        <v>9</v>
      </c>
      <c r="D2347" s="41" t="s">
        <v>4522</v>
      </c>
      <c r="E2347" s="60" t="s">
        <v>4936</v>
      </c>
      <c r="F2347" s="9" t="s">
        <v>8</v>
      </c>
      <c r="G2347" s="70">
        <v>2749</v>
      </c>
      <c r="H2347" s="10">
        <v>0.48</v>
      </c>
      <c r="I2347" s="77">
        <f t="shared" si="57"/>
        <v>1429.48</v>
      </c>
    </row>
    <row r="2348" spans="1:9" x14ac:dyDescent="0.25">
      <c r="A2348" s="9" t="s">
        <v>4521</v>
      </c>
      <c r="B2348" s="45" t="s">
        <v>4617</v>
      </c>
      <c r="C2348" s="9" t="s">
        <v>9</v>
      </c>
      <c r="D2348" s="41" t="s">
        <v>4522</v>
      </c>
      <c r="E2348" s="58" t="s">
        <v>4937</v>
      </c>
      <c r="F2348" s="9" t="s">
        <v>8</v>
      </c>
      <c r="G2348" s="70">
        <v>6999</v>
      </c>
      <c r="H2348" s="10">
        <v>0.48</v>
      </c>
      <c r="I2348" s="77">
        <f t="shared" si="57"/>
        <v>3639.48</v>
      </c>
    </row>
    <row r="2349" spans="1:9" x14ac:dyDescent="0.25">
      <c r="A2349" s="9" t="s">
        <v>4521</v>
      </c>
      <c r="B2349" s="45" t="s">
        <v>4618</v>
      </c>
      <c r="C2349" s="9" t="s">
        <v>9</v>
      </c>
      <c r="D2349" s="41" t="s">
        <v>4522</v>
      </c>
      <c r="E2349" s="58" t="s">
        <v>4938</v>
      </c>
      <c r="F2349" s="9" t="s">
        <v>8</v>
      </c>
      <c r="G2349" s="70">
        <v>6999</v>
      </c>
      <c r="H2349" s="10">
        <v>0.48</v>
      </c>
      <c r="I2349" s="77">
        <f t="shared" si="57"/>
        <v>3639.48</v>
      </c>
    </row>
    <row r="2350" spans="1:9" x14ac:dyDescent="0.25">
      <c r="A2350" s="9" t="s">
        <v>4521</v>
      </c>
      <c r="B2350" s="45" t="s">
        <v>4619</v>
      </c>
      <c r="C2350" s="9" t="s">
        <v>9</v>
      </c>
      <c r="D2350" s="41" t="s">
        <v>4522</v>
      </c>
      <c r="E2350" s="58" t="s">
        <v>4939</v>
      </c>
      <c r="F2350" s="9" t="s">
        <v>8</v>
      </c>
      <c r="G2350" s="70">
        <v>3050</v>
      </c>
      <c r="H2350" s="10">
        <v>0.48</v>
      </c>
      <c r="I2350" s="77">
        <f t="shared" si="57"/>
        <v>1586</v>
      </c>
    </row>
    <row r="2351" spans="1:9" x14ac:dyDescent="0.25">
      <c r="A2351" s="9" t="s">
        <v>4521</v>
      </c>
      <c r="B2351" s="45" t="s">
        <v>4620</v>
      </c>
      <c r="C2351" s="9" t="s">
        <v>9</v>
      </c>
      <c r="D2351" s="41" t="s">
        <v>4522</v>
      </c>
      <c r="E2351" s="58" t="s">
        <v>4940</v>
      </c>
      <c r="F2351" s="9" t="s">
        <v>8</v>
      </c>
      <c r="G2351" s="70">
        <v>2849</v>
      </c>
      <c r="H2351" s="10">
        <v>0.48</v>
      </c>
      <c r="I2351" s="77">
        <f t="shared" si="57"/>
        <v>1481.48</v>
      </c>
    </row>
    <row r="2352" spans="1:9" x14ac:dyDescent="0.25">
      <c r="A2352" s="9" t="s">
        <v>59</v>
      </c>
      <c r="B2352" s="47" t="s">
        <v>4621</v>
      </c>
      <c r="C2352" s="9" t="s">
        <v>9</v>
      </c>
      <c r="D2352" s="42" t="s">
        <v>4523</v>
      </c>
      <c r="E2352" s="55" t="s">
        <v>4941</v>
      </c>
      <c r="F2352" s="9" t="s">
        <v>8</v>
      </c>
      <c r="G2352" s="71">
        <v>14999</v>
      </c>
      <c r="H2352" s="10">
        <v>0.11</v>
      </c>
      <c r="I2352" s="77">
        <f>(G2352)*(1-0.11)</f>
        <v>13349.11</v>
      </c>
    </row>
    <row r="2353" spans="1:9" x14ac:dyDescent="0.25">
      <c r="A2353" s="9" t="s">
        <v>59</v>
      </c>
      <c r="B2353" s="47" t="s">
        <v>4622</v>
      </c>
      <c r="C2353" s="9" t="s">
        <v>9</v>
      </c>
      <c r="D2353" s="42" t="s">
        <v>4523</v>
      </c>
      <c r="E2353" s="55" t="s">
        <v>4942</v>
      </c>
      <c r="F2353" s="9" t="s">
        <v>8</v>
      </c>
      <c r="G2353" s="71">
        <v>9999</v>
      </c>
      <c r="H2353" s="10">
        <v>0.11</v>
      </c>
      <c r="I2353" s="77">
        <f t="shared" ref="I2353:I2416" si="58">(G2353)*(1-0.11)</f>
        <v>8899.11</v>
      </c>
    </row>
    <row r="2354" spans="1:9" x14ac:dyDescent="0.25">
      <c r="A2354" s="9" t="s">
        <v>59</v>
      </c>
      <c r="B2354" s="47" t="s">
        <v>4623</v>
      </c>
      <c r="C2354" s="9" t="s">
        <v>9</v>
      </c>
      <c r="D2354" s="42" t="s">
        <v>4523</v>
      </c>
      <c r="E2354" s="55" t="s">
        <v>4943</v>
      </c>
      <c r="F2354" s="9" t="s">
        <v>8</v>
      </c>
      <c r="G2354" s="71">
        <v>6499</v>
      </c>
      <c r="H2354" s="10">
        <v>0.11</v>
      </c>
      <c r="I2354" s="77">
        <f t="shared" si="58"/>
        <v>5784.11</v>
      </c>
    </row>
    <row r="2355" spans="1:9" x14ac:dyDescent="0.25">
      <c r="A2355" s="9" t="s">
        <v>59</v>
      </c>
      <c r="B2355" s="47" t="s">
        <v>4624</v>
      </c>
      <c r="C2355" s="9" t="s">
        <v>9</v>
      </c>
      <c r="D2355" s="42" t="s">
        <v>4523</v>
      </c>
      <c r="E2355" s="55" t="s">
        <v>4944</v>
      </c>
      <c r="F2355" s="9" t="s">
        <v>8</v>
      </c>
      <c r="G2355" s="71">
        <v>4499</v>
      </c>
      <c r="H2355" s="10">
        <v>0.11</v>
      </c>
      <c r="I2355" s="77">
        <f t="shared" si="58"/>
        <v>4004.11</v>
      </c>
    </row>
    <row r="2356" spans="1:9" x14ac:dyDescent="0.25">
      <c r="A2356" s="9" t="s">
        <v>59</v>
      </c>
      <c r="B2356" s="47" t="s">
        <v>4625</v>
      </c>
      <c r="C2356" s="9" t="s">
        <v>9</v>
      </c>
      <c r="D2356" s="42" t="s">
        <v>4523</v>
      </c>
      <c r="E2356" s="55" t="s">
        <v>4945</v>
      </c>
      <c r="F2356" s="9" t="s">
        <v>8</v>
      </c>
      <c r="G2356" s="71">
        <v>2999</v>
      </c>
      <c r="H2356" s="10">
        <v>0.11</v>
      </c>
      <c r="I2356" s="77">
        <f t="shared" si="58"/>
        <v>2669.11</v>
      </c>
    </row>
    <row r="2357" spans="1:9" x14ac:dyDescent="0.25">
      <c r="A2357" s="9" t="s">
        <v>59</v>
      </c>
      <c r="B2357" s="47" t="s">
        <v>4626</v>
      </c>
      <c r="C2357" s="9" t="s">
        <v>9</v>
      </c>
      <c r="D2357" s="42" t="s">
        <v>4523</v>
      </c>
      <c r="E2357" s="55" t="s">
        <v>4946</v>
      </c>
      <c r="F2357" s="9" t="s">
        <v>8</v>
      </c>
      <c r="G2357" s="71">
        <v>1499</v>
      </c>
      <c r="H2357" s="10">
        <v>0.11</v>
      </c>
      <c r="I2357" s="77">
        <f t="shared" si="58"/>
        <v>1334.1100000000001</v>
      </c>
    </row>
    <row r="2358" spans="1:9" x14ac:dyDescent="0.25">
      <c r="A2358" s="9" t="s">
        <v>59</v>
      </c>
      <c r="B2358" s="47" t="s">
        <v>4627</v>
      </c>
      <c r="C2358" s="9" t="s">
        <v>9</v>
      </c>
      <c r="D2358" s="42" t="s">
        <v>4523</v>
      </c>
      <c r="E2358" s="55" t="s">
        <v>4947</v>
      </c>
      <c r="F2358" s="9" t="s">
        <v>8</v>
      </c>
      <c r="G2358" s="71">
        <v>22999</v>
      </c>
      <c r="H2358" s="10">
        <v>0.11</v>
      </c>
      <c r="I2358" s="77">
        <f t="shared" si="58"/>
        <v>20469.11</v>
      </c>
    </row>
    <row r="2359" spans="1:9" x14ac:dyDescent="0.25">
      <c r="A2359" s="9" t="s">
        <v>59</v>
      </c>
      <c r="B2359" s="47" t="s">
        <v>4628</v>
      </c>
      <c r="C2359" s="9" t="s">
        <v>9</v>
      </c>
      <c r="D2359" s="42" t="s">
        <v>4523</v>
      </c>
      <c r="E2359" s="55" t="s">
        <v>4948</v>
      </c>
      <c r="F2359" s="9" t="s">
        <v>8</v>
      </c>
      <c r="G2359" s="71">
        <v>14999</v>
      </c>
      <c r="H2359" s="10">
        <v>0.11</v>
      </c>
      <c r="I2359" s="77">
        <f t="shared" si="58"/>
        <v>13349.11</v>
      </c>
    </row>
    <row r="2360" spans="1:9" x14ac:dyDescent="0.25">
      <c r="A2360" s="9" t="s">
        <v>59</v>
      </c>
      <c r="B2360" s="47" t="s">
        <v>4629</v>
      </c>
      <c r="C2360" s="9" t="s">
        <v>9</v>
      </c>
      <c r="D2360" s="42" t="s">
        <v>4523</v>
      </c>
      <c r="E2360" s="55" t="s">
        <v>4949</v>
      </c>
      <c r="F2360" s="9" t="s">
        <v>8</v>
      </c>
      <c r="G2360" s="71">
        <v>9999</v>
      </c>
      <c r="H2360" s="10">
        <v>0.11</v>
      </c>
      <c r="I2360" s="77">
        <f t="shared" si="58"/>
        <v>8899.11</v>
      </c>
    </row>
    <row r="2361" spans="1:9" x14ac:dyDescent="0.25">
      <c r="A2361" s="9" t="s">
        <v>59</v>
      </c>
      <c r="B2361" s="47" t="s">
        <v>4630</v>
      </c>
      <c r="C2361" s="9" t="s">
        <v>9</v>
      </c>
      <c r="D2361" s="42" t="s">
        <v>4523</v>
      </c>
      <c r="E2361" s="55" t="s">
        <v>4950</v>
      </c>
      <c r="F2361" s="9" t="s">
        <v>8</v>
      </c>
      <c r="G2361" s="71">
        <v>6999</v>
      </c>
      <c r="H2361" s="10">
        <v>0.11</v>
      </c>
      <c r="I2361" s="77">
        <f t="shared" si="58"/>
        <v>6229.11</v>
      </c>
    </row>
    <row r="2362" spans="1:9" x14ac:dyDescent="0.25">
      <c r="A2362" s="9" t="s">
        <v>59</v>
      </c>
      <c r="B2362" s="47" t="s">
        <v>4631</v>
      </c>
      <c r="C2362" s="9" t="s">
        <v>9</v>
      </c>
      <c r="D2362" s="42" t="s">
        <v>4523</v>
      </c>
      <c r="E2362" s="55" t="s">
        <v>4951</v>
      </c>
      <c r="F2362" s="9" t="s">
        <v>8</v>
      </c>
      <c r="G2362" s="71">
        <v>4499</v>
      </c>
      <c r="H2362" s="10">
        <v>0.11</v>
      </c>
      <c r="I2362" s="77">
        <f t="shared" si="58"/>
        <v>4004.11</v>
      </c>
    </row>
    <row r="2363" spans="1:9" x14ac:dyDescent="0.25">
      <c r="A2363" s="9" t="s">
        <v>59</v>
      </c>
      <c r="B2363" s="47" t="s">
        <v>4632</v>
      </c>
      <c r="C2363" s="9" t="s">
        <v>9</v>
      </c>
      <c r="D2363" s="42" t="s">
        <v>4523</v>
      </c>
      <c r="E2363" s="55" t="s">
        <v>4952</v>
      </c>
      <c r="F2363" s="9" t="s">
        <v>8</v>
      </c>
      <c r="G2363" s="71">
        <v>2299</v>
      </c>
      <c r="H2363" s="10">
        <v>0.11</v>
      </c>
      <c r="I2363" s="77">
        <f t="shared" si="58"/>
        <v>2046.1100000000001</v>
      </c>
    </row>
    <row r="2364" spans="1:9" x14ac:dyDescent="0.25">
      <c r="A2364" s="9" t="s">
        <v>59</v>
      </c>
      <c r="B2364" s="47" t="s">
        <v>4633</v>
      </c>
      <c r="C2364" s="9" t="s">
        <v>9</v>
      </c>
      <c r="D2364" s="42" t="s">
        <v>4523</v>
      </c>
      <c r="E2364" s="55" t="s">
        <v>4953</v>
      </c>
      <c r="F2364" s="9" t="s">
        <v>8</v>
      </c>
      <c r="G2364" s="71">
        <v>7999</v>
      </c>
      <c r="H2364" s="10">
        <v>0.11</v>
      </c>
      <c r="I2364" s="77">
        <f t="shared" si="58"/>
        <v>7119.11</v>
      </c>
    </row>
    <row r="2365" spans="1:9" x14ac:dyDescent="0.25">
      <c r="A2365" s="9" t="s">
        <v>59</v>
      </c>
      <c r="B2365" s="47" t="s">
        <v>4634</v>
      </c>
      <c r="C2365" s="9" t="s">
        <v>9</v>
      </c>
      <c r="D2365" s="42" t="s">
        <v>4523</v>
      </c>
      <c r="E2365" s="55" t="s">
        <v>4954</v>
      </c>
      <c r="F2365" s="9" t="s">
        <v>8</v>
      </c>
      <c r="G2365" s="71">
        <v>15999</v>
      </c>
      <c r="H2365" s="10">
        <v>0.11</v>
      </c>
      <c r="I2365" s="77">
        <f t="shared" si="58"/>
        <v>14239.11</v>
      </c>
    </row>
    <row r="2366" spans="1:9" x14ac:dyDescent="0.25">
      <c r="A2366" s="9" t="s">
        <v>59</v>
      </c>
      <c r="B2366" s="47" t="s">
        <v>4635</v>
      </c>
      <c r="C2366" s="9" t="s">
        <v>9</v>
      </c>
      <c r="D2366" s="42" t="s">
        <v>4523</v>
      </c>
      <c r="E2366" s="55" t="s">
        <v>4955</v>
      </c>
      <c r="F2366" s="9" t="s">
        <v>8</v>
      </c>
      <c r="G2366" s="71">
        <v>23999</v>
      </c>
      <c r="H2366" s="10">
        <v>0.11</v>
      </c>
      <c r="I2366" s="77">
        <f t="shared" si="58"/>
        <v>21359.11</v>
      </c>
    </row>
    <row r="2367" spans="1:9" x14ac:dyDescent="0.25">
      <c r="A2367" s="9" t="s">
        <v>59</v>
      </c>
      <c r="B2367" s="47" t="s">
        <v>4636</v>
      </c>
      <c r="C2367" s="9" t="s">
        <v>9</v>
      </c>
      <c r="D2367" s="42" t="s">
        <v>4523</v>
      </c>
      <c r="E2367" s="55" t="s">
        <v>4956</v>
      </c>
      <c r="F2367" s="9" t="s">
        <v>8</v>
      </c>
      <c r="G2367" s="71">
        <v>31999</v>
      </c>
      <c r="H2367" s="10">
        <v>0.11</v>
      </c>
      <c r="I2367" s="77">
        <f t="shared" si="58"/>
        <v>28479.11</v>
      </c>
    </row>
    <row r="2368" spans="1:9" x14ac:dyDescent="0.25">
      <c r="A2368" s="9" t="s">
        <v>59</v>
      </c>
      <c r="B2368" s="47" t="s">
        <v>4637</v>
      </c>
      <c r="C2368" s="9" t="s">
        <v>9</v>
      </c>
      <c r="D2368" s="42" t="s">
        <v>4523</v>
      </c>
      <c r="E2368" s="55" t="s">
        <v>4957</v>
      </c>
      <c r="F2368" s="9" t="s">
        <v>8</v>
      </c>
      <c r="G2368" s="71">
        <v>39999</v>
      </c>
      <c r="H2368" s="10">
        <v>0.11</v>
      </c>
      <c r="I2368" s="77">
        <f t="shared" si="58"/>
        <v>35599.11</v>
      </c>
    </row>
    <row r="2369" spans="1:9" x14ac:dyDescent="0.25">
      <c r="A2369" s="9" t="s">
        <v>59</v>
      </c>
      <c r="B2369" s="47" t="s">
        <v>4638</v>
      </c>
      <c r="C2369" s="9" t="s">
        <v>9</v>
      </c>
      <c r="D2369" s="42" t="s">
        <v>4523</v>
      </c>
      <c r="E2369" s="55" t="s">
        <v>4958</v>
      </c>
      <c r="F2369" s="9" t="s">
        <v>8</v>
      </c>
      <c r="G2369" s="71">
        <v>47999</v>
      </c>
      <c r="H2369" s="10">
        <v>0.11</v>
      </c>
      <c r="I2369" s="77">
        <f t="shared" si="58"/>
        <v>42719.11</v>
      </c>
    </row>
    <row r="2370" spans="1:9" x14ac:dyDescent="0.25">
      <c r="A2370" s="9" t="s">
        <v>59</v>
      </c>
      <c r="B2370" s="47" t="s">
        <v>4639</v>
      </c>
      <c r="C2370" s="9" t="s">
        <v>9</v>
      </c>
      <c r="D2370" s="42" t="s">
        <v>4523</v>
      </c>
      <c r="E2370" s="55" t="s">
        <v>4959</v>
      </c>
      <c r="F2370" s="9" t="s">
        <v>8</v>
      </c>
      <c r="G2370" s="71">
        <v>49999</v>
      </c>
      <c r="H2370" s="10">
        <v>0.11</v>
      </c>
      <c r="I2370" s="77">
        <f t="shared" si="58"/>
        <v>44499.11</v>
      </c>
    </row>
    <row r="2371" spans="1:9" x14ac:dyDescent="0.25">
      <c r="A2371" s="9" t="s">
        <v>59</v>
      </c>
      <c r="B2371" s="47" t="s">
        <v>4640</v>
      </c>
      <c r="C2371" s="9" t="s">
        <v>9</v>
      </c>
      <c r="D2371" s="42" t="s">
        <v>4523</v>
      </c>
      <c r="E2371" s="55" t="s">
        <v>4960</v>
      </c>
      <c r="F2371" s="9" t="s">
        <v>8</v>
      </c>
      <c r="G2371" s="71">
        <v>51999</v>
      </c>
      <c r="H2371" s="10">
        <v>0.11</v>
      </c>
      <c r="I2371" s="77">
        <f t="shared" si="58"/>
        <v>46279.11</v>
      </c>
    </row>
    <row r="2372" spans="1:9" x14ac:dyDescent="0.25">
      <c r="A2372" s="9" t="s">
        <v>59</v>
      </c>
      <c r="B2372" s="47" t="s">
        <v>4641</v>
      </c>
      <c r="C2372" s="9" t="s">
        <v>9</v>
      </c>
      <c r="D2372" s="42" t="s">
        <v>4523</v>
      </c>
      <c r="E2372" s="55" t="s">
        <v>4961</v>
      </c>
      <c r="F2372" s="9" t="s">
        <v>8</v>
      </c>
      <c r="G2372" s="71">
        <v>55999</v>
      </c>
      <c r="H2372" s="10">
        <v>0.11</v>
      </c>
      <c r="I2372" s="77">
        <f t="shared" si="58"/>
        <v>49839.11</v>
      </c>
    </row>
    <row r="2373" spans="1:9" x14ac:dyDescent="0.25">
      <c r="A2373" s="9" t="s">
        <v>59</v>
      </c>
      <c r="B2373" s="47" t="s">
        <v>4642</v>
      </c>
      <c r="C2373" s="9" t="s">
        <v>9</v>
      </c>
      <c r="D2373" s="42" t="s">
        <v>4523</v>
      </c>
      <c r="E2373" s="55" t="s">
        <v>4962</v>
      </c>
      <c r="F2373" s="9" t="s">
        <v>8</v>
      </c>
      <c r="G2373" s="71">
        <v>57999</v>
      </c>
      <c r="H2373" s="10">
        <v>0.11</v>
      </c>
      <c r="I2373" s="77">
        <f t="shared" si="58"/>
        <v>51619.11</v>
      </c>
    </row>
    <row r="2374" spans="1:9" x14ac:dyDescent="0.25">
      <c r="A2374" s="9" t="s">
        <v>59</v>
      </c>
      <c r="B2374" s="47" t="s">
        <v>4643</v>
      </c>
      <c r="C2374" s="9" t="s">
        <v>9</v>
      </c>
      <c r="D2374" s="42" t="s">
        <v>4523</v>
      </c>
      <c r="E2374" s="55" t="s">
        <v>4963</v>
      </c>
      <c r="F2374" s="9" t="s">
        <v>8</v>
      </c>
      <c r="G2374" s="71">
        <v>59999</v>
      </c>
      <c r="H2374" s="10">
        <v>0.11</v>
      </c>
      <c r="I2374" s="77">
        <f t="shared" si="58"/>
        <v>53399.11</v>
      </c>
    </row>
    <row r="2375" spans="1:9" x14ac:dyDescent="0.25">
      <c r="A2375" s="9" t="s">
        <v>59</v>
      </c>
      <c r="B2375" s="47" t="s">
        <v>4644</v>
      </c>
      <c r="C2375" s="9" t="s">
        <v>9</v>
      </c>
      <c r="D2375" s="42" t="s">
        <v>4523</v>
      </c>
      <c r="E2375" s="55" t="s">
        <v>4964</v>
      </c>
      <c r="F2375" s="9" t="s">
        <v>8</v>
      </c>
      <c r="G2375" s="71">
        <v>63999</v>
      </c>
      <c r="H2375" s="10">
        <v>0.11</v>
      </c>
      <c r="I2375" s="77">
        <f t="shared" si="58"/>
        <v>56959.11</v>
      </c>
    </row>
    <row r="2376" spans="1:9" x14ac:dyDescent="0.25">
      <c r="A2376" s="9" t="s">
        <v>59</v>
      </c>
      <c r="B2376" s="48" t="s">
        <v>4645</v>
      </c>
      <c r="C2376" s="9" t="s">
        <v>9</v>
      </c>
      <c r="D2376" s="42" t="s">
        <v>4523</v>
      </c>
      <c r="E2376" s="61" t="s">
        <v>4965</v>
      </c>
      <c r="F2376" s="9" t="s">
        <v>8</v>
      </c>
      <c r="G2376" s="71">
        <v>6749</v>
      </c>
      <c r="H2376" s="10">
        <v>0.11</v>
      </c>
      <c r="I2376" s="77">
        <f t="shared" si="58"/>
        <v>6006.61</v>
      </c>
    </row>
    <row r="2377" spans="1:9" x14ac:dyDescent="0.25">
      <c r="A2377" s="9" t="s">
        <v>59</v>
      </c>
      <c r="B2377" s="48" t="s">
        <v>4646</v>
      </c>
      <c r="C2377" s="9" t="s">
        <v>9</v>
      </c>
      <c r="D2377" s="42" t="s">
        <v>4523</v>
      </c>
      <c r="E2377" s="61" t="s">
        <v>4966</v>
      </c>
      <c r="F2377" s="9" t="s">
        <v>8</v>
      </c>
      <c r="G2377" s="70">
        <v>6749</v>
      </c>
      <c r="H2377" s="10">
        <v>0.11</v>
      </c>
      <c r="I2377" s="77">
        <f t="shared" si="58"/>
        <v>6006.61</v>
      </c>
    </row>
    <row r="2378" spans="1:9" x14ac:dyDescent="0.25">
      <c r="A2378" s="9" t="s">
        <v>59</v>
      </c>
      <c r="B2378" s="47" t="s">
        <v>4647</v>
      </c>
      <c r="C2378" s="9" t="s">
        <v>9</v>
      </c>
      <c r="D2378" s="42" t="s">
        <v>4523</v>
      </c>
      <c r="E2378" s="61" t="s">
        <v>4966</v>
      </c>
      <c r="F2378" s="9" t="s">
        <v>8</v>
      </c>
      <c r="G2378" s="70">
        <v>6749</v>
      </c>
      <c r="H2378" s="10">
        <v>0.11</v>
      </c>
      <c r="I2378" s="77">
        <f t="shared" si="58"/>
        <v>6006.61</v>
      </c>
    </row>
    <row r="2379" spans="1:9" x14ac:dyDescent="0.25">
      <c r="A2379" s="9" t="s">
        <v>59</v>
      </c>
      <c r="B2379" s="48" t="s">
        <v>4648</v>
      </c>
      <c r="C2379" s="9" t="s">
        <v>9</v>
      </c>
      <c r="D2379" s="42" t="s">
        <v>4523</v>
      </c>
      <c r="E2379" s="61" t="s">
        <v>4967</v>
      </c>
      <c r="F2379" s="9" t="s">
        <v>8</v>
      </c>
      <c r="G2379" s="70">
        <v>3999</v>
      </c>
      <c r="H2379" s="10">
        <v>0.11</v>
      </c>
      <c r="I2379" s="77">
        <f t="shared" si="58"/>
        <v>3559.11</v>
      </c>
    </row>
    <row r="2380" spans="1:9" x14ac:dyDescent="0.25">
      <c r="A2380" s="9" t="s">
        <v>59</v>
      </c>
      <c r="B2380" s="48" t="s">
        <v>4649</v>
      </c>
      <c r="C2380" s="9" t="s">
        <v>9</v>
      </c>
      <c r="D2380" s="42" t="s">
        <v>4523</v>
      </c>
      <c r="E2380" s="61" t="s">
        <v>4967</v>
      </c>
      <c r="F2380" s="9" t="s">
        <v>8</v>
      </c>
      <c r="G2380" s="70">
        <v>4199</v>
      </c>
      <c r="H2380" s="10">
        <v>0.11</v>
      </c>
      <c r="I2380" s="77">
        <f t="shared" si="58"/>
        <v>3737.11</v>
      </c>
    </row>
    <row r="2381" spans="1:9" x14ac:dyDescent="0.25">
      <c r="A2381" s="9" t="s">
        <v>59</v>
      </c>
      <c r="B2381" s="48" t="s">
        <v>4650</v>
      </c>
      <c r="C2381" s="9" t="s">
        <v>9</v>
      </c>
      <c r="D2381" s="42" t="s">
        <v>4523</v>
      </c>
      <c r="E2381" s="61" t="s">
        <v>4968</v>
      </c>
      <c r="F2381" s="9" t="s">
        <v>8</v>
      </c>
      <c r="G2381" s="70">
        <v>2999</v>
      </c>
      <c r="H2381" s="10">
        <v>0.11</v>
      </c>
      <c r="I2381" s="77">
        <f t="shared" si="58"/>
        <v>2669.11</v>
      </c>
    </row>
    <row r="2382" spans="1:9" x14ac:dyDescent="0.25">
      <c r="A2382" s="9" t="s">
        <v>59</v>
      </c>
      <c r="B2382" s="48" t="s">
        <v>4651</v>
      </c>
      <c r="C2382" s="9" t="s">
        <v>9</v>
      </c>
      <c r="D2382" s="42" t="s">
        <v>4523</v>
      </c>
      <c r="E2382" s="61" t="s">
        <v>4969</v>
      </c>
      <c r="F2382" s="9" t="s">
        <v>8</v>
      </c>
      <c r="G2382" s="70">
        <v>2999</v>
      </c>
      <c r="H2382" s="10">
        <v>0.11</v>
      </c>
      <c r="I2382" s="77">
        <f t="shared" si="58"/>
        <v>2669.11</v>
      </c>
    </row>
    <row r="2383" spans="1:9" x14ac:dyDescent="0.25">
      <c r="A2383" s="9" t="s">
        <v>59</v>
      </c>
      <c r="B2383" s="48" t="s">
        <v>4652</v>
      </c>
      <c r="C2383" s="9" t="s">
        <v>9</v>
      </c>
      <c r="D2383" s="42" t="s">
        <v>4523</v>
      </c>
      <c r="E2383" s="61" t="s">
        <v>4970</v>
      </c>
      <c r="F2383" s="9" t="s">
        <v>8</v>
      </c>
      <c r="G2383" s="70">
        <v>449</v>
      </c>
      <c r="H2383" s="10">
        <v>0.11</v>
      </c>
      <c r="I2383" s="77">
        <f t="shared" si="58"/>
        <v>399.61</v>
      </c>
    </row>
    <row r="2384" spans="1:9" x14ac:dyDescent="0.25">
      <c r="A2384" s="9" t="s">
        <v>59</v>
      </c>
      <c r="B2384" s="48" t="s">
        <v>4653</v>
      </c>
      <c r="C2384" s="9" t="s">
        <v>9</v>
      </c>
      <c r="D2384" s="42" t="s">
        <v>4523</v>
      </c>
      <c r="E2384" s="61" t="s">
        <v>4971</v>
      </c>
      <c r="F2384" s="9" t="s">
        <v>8</v>
      </c>
      <c r="G2384" s="70">
        <v>1599</v>
      </c>
      <c r="H2384" s="10">
        <v>0.11</v>
      </c>
      <c r="I2384" s="77">
        <f t="shared" si="58"/>
        <v>1423.1100000000001</v>
      </c>
    </row>
    <row r="2385" spans="1:9" x14ac:dyDescent="0.25">
      <c r="A2385" s="9" t="s">
        <v>59</v>
      </c>
      <c r="B2385" s="48" t="s">
        <v>4654</v>
      </c>
      <c r="C2385" s="9" t="s">
        <v>9</v>
      </c>
      <c r="D2385" s="42" t="s">
        <v>4523</v>
      </c>
      <c r="E2385" s="61" t="s">
        <v>4972</v>
      </c>
      <c r="F2385" s="9" t="s">
        <v>8</v>
      </c>
      <c r="G2385" s="70">
        <v>2299</v>
      </c>
      <c r="H2385" s="10">
        <v>0.11</v>
      </c>
      <c r="I2385" s="77">
        <f t="shared" si="58"/>
        <v>2046.1100000000001</v>
      </c>
    </row>
    <row r="2386" spans="1:9" x14ac:dyDescent="0.25">
      <c r="A2386" s="9" t="s">
        <v>59</v>
      </c>
      <c r="B2386" s="47" t="s">
        <v>4655</v>
      </c>
      <c r="C2386" s="9" t="s">
        <v>9</v>
      </c>
      <c r="D2386" s="42" t="s">
        <v>4523</v>
      </c>
      <c r="E2386" s="55" t="s">
        <v>4973</v>
      </c>
      <c r="F2386" s="9" t="s">
        <v>8</v>
      </c>
      <c r="G2386" s="71">
        <v>829</v>
      </c>
      <c r="H2386" s="10">
        <v>0.11</v>
      </c>
      <c r="I2386" s="77">
        <f t="shared" si="58"/>
        <v>737.81000000000006</v>
      </c>
    </row>
    <row r="2387" spans="1:9" x14ac:dyDescent="0.25">
      <c r="A2387" s="9" t="s">
        <v>59</v>
      </c>
      <c r="B2387" s="47" t="s">
        <v>4656</v>
      </c>
      <c r="C2387" s="9" t="s">
        <v>9</v>
      </c>
      <c r="D2387" s="42" t="s">
        <v>4523</v>
      </c>
      <c r="E2387" s="55" t="s">
        <v>4974</v>
      </c>
      <c r="F2387" s="9" t="s">
        <v>8</v>
      </c>
      <c r="G2387" s="71">
        <v>2599</v>
      </c>
      <c r="H2387" s="10">
        <v>0.11</v>
      </c>
      <c r="I2387" s="77">
        <f t="shared" si="58"/>
        <v>2313.11</v>
      </c>
    </row>
    <row r="2388" spans="1:9" x14ac:dyDescent="0.25">
      <c r="A2388" s="9" t="s">
        <v>59</v>
      </c>
      <c r="B2388" s="47" t="s">
        <v>4657</v>
      </c>
      <c r="C2388" s="9" t="s">
        <v>9</v>
      </c>
      <c r="D2388" s="42" t="s">
        <v>4523</v>
      </c>
      <c r="E2388" s="55" t="s">
        <v>4975</v>
      </c>
      <c r="F2388" s="9" t="s">
        <v>8</v>
      </c>
      <c r="G2388" s="71">
        <v>829</v>
      </c>
      <c r="H2388" s="10">
        <v>0.11</v>
      </c>
      <c r="I2388" s="77">
        <f t="shared" si="58"/>
        <v>737.81000000000006</v>
      </c>
    </row>
    <row r="2389" spans="1:9" x14ac:dyDescent="0.25">
      <c r="A2389" s="9" t="s">
        <v>59</v>
      </c>
      <c r="B2389" s="47" t="s">
        <v>4658</v>
      </c>
      <c r="C2389" s="9" t="s">
        <v>9</v>
      </c>
      <c r="D2389" s="42" t="s">
        <v>4523</v>
      </c>
      <c r="E2389" s="55" t="s">
        <v>4976</v>
      </c>
      <c r="F2389" s="9" t="s">
        <v>8</v>
      </c>
      <c r="G2389" s="71">
        <v>2599</v>
      </c>
      <c r="H2389" s="10">
        <v>0.11</v>
      </c>
      <c r="I2389" s="77">
        <f t="shared" si="58"/>
        <v>2313.11</v>
      </c>
    </row>
    <row r="2390" spans="1:9" x14ac:dyDescent="0.25">
      <c r="A2390" s="9" t="s">
        <v>59</v>
      </c>
      <c r="B2390" s="47" t="s">
        <v>4659</v>
      </c>
      <c r="C2390" s="9" t="s">
        <v>9</v>
      </c>
      <c r="D2390" s="42" t="s">
        <v>4523</v>
      </c>
      <c r="E2390" s="55" t="s">
        <v>4977</v>
      </c>
      <c r="F2390" s="9" t="s">
        <v>8</v>
      </c>
      <c r="G2390" s="71">
        <v>829</v>
      </c>
      <c r="H2390" s="10">
        <v>0.11</v>
      </c>
      <c r="I2390" s="77">
        <f t="shared" si="58"/>
        <v>737.81000000000006</v>
      </c>
    </row>
    <row r="2391" spans="1:9" x14ac:dyDescent="0.25">
      <c r="A2391" s="9" t="s">
        <v>59</v>
      </c>
      <c r="B2391" s="47" t="s">
        <v>4660</v>
      </c>
      <c r="C2391" s="9" t="s">
        <v>9</v>
      </c>
      <c r="D2391" s="42" t="s">
        <v>4523</v>
      </c>
      <c r="E2391" s="55" t="s">
        <v>4978</v>
      </c>
      <c r="F2391" s="9" t="s">
        <v>8</v>
      </c>
      <c r="G2391" s="71">
        <v>2599</v>
      </c>
      <c r="H2391" s="10">
        <v>0.11</v>
      </c>
      <c r="I2391" s="77">
        <f t="shared" si="58"/>
        <v>2313.11</v>
      </c>
    </row>
    <row r="2392" spans="1:9" x14ac:dyDescent="0.25">
      <c r="A2392" s="9" t="s">
        <v>59</v>
      </c>
      <c r="B2392" s="47" t="s">
        <v>4661</v>
      </c>
      <c r="C2392" s="9" t="s">
        <v>9</v>
      </c>
      <c r="D2392" s="42" t="s">
        <v>4523</v>
      </c>
      <c r="E2392" s="55" t="s">
        <v>4979</v>
      </c>
      <c r="F2392" s="9" t="s">
        <v>8</v>
      </c>
      <c r="G2392" s="71">
        <v>829</v>
      </c>
      <c r="H2392" s="10">
        <v>0.11</v>
      </c>
      <c r="I2392" s="77">
        <f t="shared" si="58"/>
        <v>737.81000000000006</v>
      </c>
    </row>
    <row r="2393" spans="1:9" x14ac:dyDescent="0.25">
      <c r="A2393" s="9" t="s">
        <v>59</v>
      </c>
      <c r="B2393" s="47" t="s">
        <v>4662</v>
      </c>
      <c r="C2393" s="9" t="s">
        <v>9</v>
      </c>
      <c r="D2393" s="42" t="s">
        <v>4523</v>
      </c>
      <c r="E2393" s="55" t="s">
        <v>4980</v>
      </c>
      <c r="F2393" s="9" t="s">
        <v>8</v>
      </c>
      <c r="G2393" s="71">
        <v>2599</v>
      </c>
      <c r="H2393" s="10">
        <v>0.11</v>
      </c>
      <c r="I2393" s="77">
        <f t="shared" si="58"/>
        <v>2313.11</v>
      </c>
    </row>
    <row r="2394" spans="1:9" x14ac:dyDescent="0.25">
      <c r="A2394" s="9" t="s">
        <v>59</v>
      </c>
      <c r="B2394" s="47" t="s">
        <v>4663</v>
      </c>
      <c r="C2394" s="9" t="s">
        <v>9</v>
      </c>
      <c r="D2394" s="42" t="s">
        <v>4523</v>
      </c>
      <c r="E2394" s="55" t="s">
        <v>4981</v>
      </c>
      <c r="F2394" s="9" t="s">
        <v>8</v>
      </c>
      <c r="G2394" s="71">
        <v>229</v>
      </c>
      <c r="H2394" s="10">
        <v>0.11</v>
      </c>
      <c r="I2394" s="77">
        <f t="shared" si="58"/>
        <v>203.81</v>
      </c>
    </row>
    <row r="2395" spans="1:9" x14ac:dyDescent="0.25">
      <c r="A2395" s="9" t="s">
        <v>59</v>
      </c>
      <c r="B2395" s="47" t="s">
        <v>4664</v>
      </c>
      <c r="C2395" s="9" t="s">
        <v>9</v>
      </c>
      <c r="D2395" s="42" t="s">
        <v>4523</v>
      </c>
      <c r="E2395" s="55" t="s">
        <v>4982</v>
      </c>
      <c r="F2395" s="9" t="s">
        <v>8</v>
      </c>
      <c r="G2395" s="70">
        <v>359</v>
      </c>
      <c r="H2395" s="10">
        <v>0.11</v>
      </c>
      <c r="I2395" s="77">
        <f t="shared" si="58"/>
        <v>319.51</v>
      </c>
    </row>
    <row r="2396" spans="1:9" x14ac:dyDescent="0.25">
      <c r="A2396" s="9" t="s">
        <v>59</v>
      </c>
      <c r="B2396" s="47" t="s">
        <v>4665</v>
      </c>
      <c r="C2396" s="9" t="s">
        <v>9</v>
      </c>
      <c r="D2396" s="42" t="s">
        <v>4523</v>
      </c>
      <c r="E2396" s="55" t="s">
        <v>4983</v>
      </c>
      <c r="F2396" s="9" t="s">
        <v>8</v>
      </c>
      <c r="G2396" s="70">
        <v>1999</v>
      </c>
      <c r="H2396" s="10">
        <v>0.11</v>
      </c>
      <c r="I2396" s="77">
        <f t="shared" si="58"/>
        <v>1779.1100000000001</v>
      </c>
    </row>
    <row r="2397" spans="1:9" x14ac:dyDescent="0.25">
      <c r="A2397" s="9" t="s">
        <v>59</v>
      </c>
      <c r="B2397" s="47" t="s">
        <v>4666</v>
      </c>
      <c r="C2397" s="9" t="s">
        <v>9</v>
      </c>
      <c r="D2397" s="42" t="s">
        <v>4523</v>
      </c>
      <c r="E2397" s="55" t="s">
        <v>4984</v>
      </c>
      <c r="F2397" s="9" t="s">
        <v>8</v>
      </c>
      <c r="G2397" s="71">
        <v>27499</v>
      </c>
      <c r="H2397" s="10">
        <v>0.11</v>
      </c>
      <c r="I2397" s="77">
        <f t="shared" si="58"/>
        <v>24474.11</v>
      </c>
    </row>
    <row r="2398" spans="1:9" x14ac:dyDescent="0.25">
      <c r="A2398" s="9" t="s">
        <v>59</v>
      </c>
      <c r="B2398" s="47" t="s">
        <v>4667</v>
      </c>
      <c r="C2398" s="9" t="s">
        <v>9</v>
      </c>
      <c r="D2398" s="42" t="s">
        <v>4523</v>
      </c>
      <c r="E2398" s="55" t="s">
        <v>4985</v>
      </c>
      <c r="F2398" s="9" t="s">
        <v>8</v>
      </c>
      <c r="G2398" s="71">
        <v>1399</v>
      </c>
      <c r="H2398" s="10">
        <v>0.11</v>
      </c>
      <c r="I2398" s="77">
        <f t="shared" si="58"/>
        <v>1245.1100000000001</v>
      </c>
    </row>
    <row r="2399" spans="1:9" x14ac:dyDescent="0.25">
      <c r="A2399" s="9" t="s">
        <v>59</v>
      </c>
      <c r="B2399" s="47" t="s">
        <v>4668</v>
      </c>
      <c r="C2399" s="9" t="s">
        <v>9</v>
      </c>
      <c r="D2399" s="42" t="s">
        <v>4523</v>
      </c>
      <c r="E2399" s="55" t="s">
        <v>4986</v>
      </c>
      <c r="F2399" s="9" t="s">
        <v>8</v>
      </c>
      <c r="G2399" s="71">
        <v>5999</v>
      </c>
      <c r="H2399" s="10">
        <v>0.11</v>
      </c>
      <c r="I2399" s="77">
        <f t="shared" si="58"/>
        <v>5339.11</v>
      </c>
    </row>
    <row r="2400" spans="1:9" x14ac:dyDescent="0.25">
      <c r="A2400" s="9" t="s">
        <v>59</v>
      </c>
      <c r="B2400" s="47" t="s">
        <v>4669</v>
      </c>
      <c r="C2400" s="9" t="s">
        <v>9</v>
      </c>
      <c r="D2400" s="42" t="s">
        <v>4523</v>
      </c>
      <c r="E2400" s="55" t="s">
        <v>4987</v>
      </c>
      <c r="F2400" s="9" t="s">
        <v>8</v>
      </c>
      <c r="G2400" s="70">
        <v>1299</v>
      </c>
      <c r="H2400" s="10">
        <v>0.11</v>
      </c>
      <c r="I2400" s="77">
        <f t="shared" si="58"/>
        <v>1156.1100000000001</v>
      </c>
    </row>
    <row r="2401" spans="1:9" x14ac:dyDescent="0.25">
      <c r="A2401" s="9" t="s">
        <v>59</v>
      </c>
      <c r="B2401" s="47" t="s">
        <v>4670</v>
      </c>
      <c r="C2401" s="9" t="s">
        <v>9</v>
      </c>
      <c r="D2401" s="42" t="s">
        <v>4523</v>
      </c>
      <c r="E2401" s="55" t="s">
        <v>4988</v>
      </c>
      <c r="F2401" s="9" t="s">
        <v>8</v>
      </c>
      <c r="G2401" s="70">
        <v>1299</v>
      </c>
      <c r="H2401" s="10">
        <v>0.11</v>
      </c>
      <c r="I2401" s="77">
        <f t="shared" si="58"/>
        <v>1156.1100000000001</v>
      </c>
    </row>
    <row r="2402" spans="1:9" x14ac:dyDescent="0.25">
      <c r="A2402" s="9" t="s">
        <v>59</v>
      </c>
      <c r="B2402" s="48" t="s">
        <v>4671</v>
      </c>
      <c r="C2402" s="9" t="s">
        <v>9</v>
      </c>
      <c r="D2402" s="42" t="s">
        <v>4523</v>
      </c>
      <c r="E2402" s="61" t="s">
        <v>4989</v>
      </c>
      <c r="F2402" s="9" t="s">
        <v>8</v>
      </c>
      <c r="G2402" s="70">
        <v>1299</v>
      </c>
      <c r="H2402" s="10">
        <v>0.11</v>
      </c>
      <c r="I2402" s="77">
        <f t="shared" si="58"/>
        <v>1156.1100000000001</v>
      </c>
    </row>
    <row r="2403" spans="1:9" x14ac:dyDescent="0.25">
      <c r="A2403" s="9" t="s">
        <v>59</v>
      </c>
      <c r="B2403" s="48" t="s">
        <v>4672</v>
      </c>
      <c r="C2403" s="9" t="s">
        <v>9</v>
      </c>
      <c r="D2403" s="42" t="s">
        <v>4523</v>
      </c>
      <c r="E2403" s="61" t="s">
        <v>4990</v>
      </c>
      <c r="F2403" s="9" t="s">
        <v>8</v>
      </c>
      <c r="G2403" s="70">
        <v>4999</v>
      </c>
      <c r="H2403" s="10">
        <v>0.11</v>
      </c>
      <c r="I2403" s="77">
        <f t="shared" si="58"/>
        <v>4449.1099999999997</v>
      </c>
    </row>
    <row r="2404" spans="1:9" x14ac:dyDescent="0.25">
      <c r="A2404" s="9" t="s">
        <v>59</v>
      </c>
      <c r="B2404" s="48" t="s">
        <v>4673</v>
      </c>
      <c r="C2404" s="9" t="s">
        <v>9</v>
      </c>
      <c r="D2404" s="42" t="s">
        <v>4523</v>
      </c>
      <c r="E2404" s="61" t="s">
        <v>4991</v>
      </c>
      <c r="F2404" s="9" t="s">
        <v>8</v>
      </c>
      <c r="G2404" s="70">
        <v>2350</v>
      </c>
      <c r="H2404" s="10">
        <v>0.11</v>
      </c>
      <c r="I2404" s="77">
        <f t="shared" si="58"/>
        <v>2091.5</v>
      </c>
    </row>
    <row r="2405" spans="1:9" x14ac:dyDescent="0.25">
      <c r="A2405" s="9" t="s">
        <v>59</v>
      </c>
      <c r="B2405" s="49" t="s">
        <v>4674</v>
      </c>
      <c r="C2405" s="9" t="s">
        <v>9</v>
      </c>
      <c r="D2405" s="42" t="s">
        <v>4523</v>
      </c>
      <c r="E2405" s="55" t="s">
        <v>4992</v>
      </c>
      <c r="F2405" s="9" t="s">
        <v>8</v>
      </c>
      <c r="G2405" s="71">
        <v>659</v>
      </c>
      <c r="H2405" s="10">
        <v>0.11</v>
      </c>
      <c r="I2405" s="77">
        <f t="shared" si="58"/>
        <v>586.51</v>
      </c>
    </row>
    <row r="2406" spans="1:9" x14ac:dyDescent="0.25">
      <c r="A2406" s="9" t="s">
        <v>59</v>
      </c>
      <c r="B2406" s="49" t="s">
        <v>4675</v>
      </c>
      <c r="C2406" s="9" t="s">
        <v>9</v>
      </c>
      <c r="D2406" s="42" t="s">
        <v>4523</v>
      </c>
      <c r="E2406" s="55" t="s">
        <v>4993</v>
      </c>
      <c r="F2406" s="9" t="s">
        <v>8</v>
      </c>
      <c r="G2406" s="71">
        <v>1229</v>
      </c>
      <c r="H2406" s="10">
        <v>0.11</v>
      </c>
      <c r="I2406" s="77">
        <f t="shared" si="58"/>
        <v>1093.81</v>
      </c>
    </row>
    <row r="2407" spans="1:9" x14ac:dyDescent="0.25">
      <c r="A2407" s="9" t="s">
        <v>59</v>
      </c>
      <c r="B2407" s="49" t="s">
        <v>4676</v>
      </c>
      <c r="C2407" s="9" t="s">
        <v>9</v>
      </c>
      <c r="D2407" s="42" t="s">
        <v>4523</v>
      </c>
      <c r="E2407" s="55" t="s">
        <v>4994</v>
      </c>
      <c r="F2407" s="9" t="s">
        <v>8</v>
      </c>
      <c r="G2407" s="71">
        <v>659</v>
      </c>
      <c r="H2407" s="10">
        <v>0.11</v>
      </c>
      <c r="I2407" s="77">
        <f t="shared" si="58"/>
        <v>586.51</v>
      </c>
    </row>
    <row r="2408" spans="1:9" x14ac:dyDescent="0.25">
      <c r="A2408" s="9" t="s">
        <v>59</v>
      </c>
      <c r="B2408" s="49" t="s">
        <v>4677</v>
      </c>
      <c r="C2408" s="9" t="s">
        <v>9</v>
      </c>
      <c r="D2408" s="42" t="s">
        <v>4523</v>
      </c>
      <c r="E2408" s="55" t="s">
        <v>4995</v>
      </c>
      <c r="F2408" s="9" t="s">
        <v>8</v>
      </c>
      <c r="G2408" s="71">
        <v>1229</v>
      </c>
      <c r="H2408" s="10">
        <v>0.11</v>
      </c>
      <c r="I2408" s="77">
        <f t="shared" si="58"/>
        <v>1093.81</v>
      </c>
    </row>
    <row r="2409" spans="1:9" x14ac:dyDescent="0.25">
      <c r="A2409" s="9" t="s">
        <v>59</v>
      </c>
      <c r="B2409" s="50" t="s">
        <v>4678</v>
      </c>
      <c r="C2409" s="9" t="s">
        <v>9</v>
      </c>
      <c r="D2409" s="42" t="s">
        <v>4523</v>
      </c>
      <c r="E2409" s="61" t="s">
        <v>4996</v>
      </c>
      <c r="F2409" s="9" t="s">
        <v>8</v>
      </c>
      <c r="G2409" s="70">
        <v>72849</v>
      </c>
      <c r="H2409" s="10">
        <v>0.11</v>
      </c>
      <c r="I2409" s="77">
        <f t="shared" si="58"/>
        <v>64835.61</v>
      </c>
    </row>
    <row r="2410" spans="1:9" x14ac:dyDescent="0.25">
      <c r="A2410" s="9" t="s">
        <v>59</v>
      </c>
      <c r="B2410" s="50" t="s">
        <v>4679</v>
      </c>
      <c r="C2410" s="9" t="s">
        <v>9</v>
      </c>
      <c r="D2410" s="42" t="s">
        <v>4523</v>
      </c>
      <c r="E2410" s="61" t="s">
        <v>4997</v>
      </c>
      <c r="F2410" s="9" t="s">
        <v>8</v>
      </c>
      <c r="G2410" s="70">
        <v>26999</v>
      </c>
      <c r="H2410" s="10">
        <v>0.11</v>
      </c>
      <c r="I2410" s="77">
        <f t="shared" si="58"/>
        <v>24029.11</v>
      </c>
    </row>
    <row r="2411" spans="1:9" x14ac:dyDescent="0.25">
      <c r="A2411" s="9" t="s">
        <v>59</v>
      </c>
      <c r="B2411" s="50" t="s">
        <v>4680</v>
      </c>
      <c r="C2411" s="9" t="s">
        <v>9</v>
      </c>
      <c r="D2411" s="42" t="s">
        <v>4523</v>
      </c>
      <c r="E2411" s="61" t="s">
        <v>4998</v>
      </c>
      <c r="F2411" s="9" t="s">
        <v>8</v>
      </c>
      <c r="G2411" s="70">
        <v>26999</v>
      </c>
      <c r="H2411" s="10">
        <v>0.11</v>
      </c>
      <c r="I2411" s="77">
        <f t="shared" si="58"/>
        <v>24029.11</v>
      </c>
    </row>
    <row r="2412" spans="1:9" x14ac:dyDescent="0.25">
      <c r="A2412" s="9" t="s">
        <v>59</v>
      </c>
      <c r="B2412" s="50" t="s">
        <v>4681</v>
      </c>
      <c r="C2412" s="9" t="s">
        <v>9</v>
      </c>
      <c r="D2412" s="42" t="s">
        <v>4523</v>
      </c>
      <c r="E2412" s="61" t="s">
        <v>4999</v>
      </c>
      <c r="F2412" s="9" t="s">
        <v>8</v>
      </c>
      <c r="G2412" s="70">
        <v>26999</v>
      </c>
      <c r="H2412" s="10">
        <v>0.11</v>
      </c>
      <c r="I2412" s="77">
        <f t="shared" si="58"/>
        <v>24029.11</v>
      </c>
    </row>
    <row r="2413" spans="1:9" x14ac:dyDescent="0.25">
      <c r="A2413" s="9" t="s">
        <v>59</v>
      </c>
      <c r="B2413" s="50" t="s">
        <v>4682</v>
      </c>
      <c r="C2413" s="9" t="s">
        <v>9</v>
      </c>
      <c r="D2413" s="42" t="s">
        <v>4523</v>
      </c>
      <c r="E2413" s="61" t="s">
        <v>5000</v>
      </c>
      <c r="F2413" s="9" t="s">
        <v>8</v>
      </c>
      <c r="G2413" s="70">
        <v>26999</v>
      </c>
      <c r="H2413" s="10">
        <v>0.11</v>
      </c>
      <c r="I2413" s="77">
        <f t="shared" si="58"/>
        <v>24029.11</v>
      </c>
    </row>
    <row r="2414" spans="1:9" x14ac:dyDescent="0.25">
      <c r="A2414" s="9" t="s">
        <v>59</v>
      </c>
      <c r="B2414" s="50" t="s">
        <v>4683</v>
      </c>
      <c r="C2414" s="9" t="s">
        <v>9</v>
      </c>
      <c r="D2414" s="42" t="s">
        <v>4523</v>
      </c>
      <c r="E2414" s="61" t="s">
        <v>5001</v>
      </c>
      <c r="F2414" s="9" t="s">
        <v>8</v>
      </c>
      <c r="G2414" s="70">
        <v>26999</v>
      </c>
      <c r="H2414" s="10">
        <v>0.11</v>
      </c>
      <c r="I2414" s="77">
        <f t="shared" si="58"/>
        <v>24029.11</v>
      </c>
    </row>
    <row r="2415" spans="1:9" x14ac:dyDescent="0.25">
      <c r="A2415" s="9" t="s">
        <v>59</v>
      </c>
      <c r="B2415" s="50" t="s">
        <v>4684</v>
      </c>
      <c r="C2415" s="9" t="s">
        <v>9</v>
      </c>
      <c r="D2415" s="42" t="s">
        <v>4523</v>
      </c>
      <c r="E2415" s="61" t="s">
        <v>5002</v>
      </c>
      <c r="F2415" s="9" t="s">
        <v>8</v>
      </c>
      <c r="G2415" s="70">
        <v>26999</v>
      </c>
      <c r="H2415" s="10">
        <v>0.11</v>
      </c>
      <c r="I2415" s="77">
        <f t="shared" si="58"/>
        <v>24029.11</v>
      </c>
    </row>
    <row r="2416" spans="1:9" x14ac:dyDescent="0.25">
      <c r="A2416" s="9" t="s">
        <v>59</v>
      </c>
      <c r="B2416" s="48" t="s">
        <v>4685</v>
      </c>
      <c r="C2416" s="9" t="s">
        <v>9</v>
      </c>
      <c r="D2416" s="42" t="s">
        <v>4523</v>
      </c>
      <c r="E2416" s="61" t="s">
        <v>5003</v>
      </c>
      <c r="F2416" s="9" t="s">
        <v>8</v>
      </c>
      <c r="G2416" s="70">
        <v>20999</v>
      </c>
      <c r="H2416" s="10">
        <v>0.11</v>
      </c>
      <c r="I2416" s="77">
        <f t="shared" si="58"/>
        <v>18689.11</v>
      </c>
    </row>
    <row r="2417" spans="1:9" x14ac:dyDescent="0.25">
      <c r="A2417" s="9" t="s">
        <v>59</v>
      </c>
      <c r="B2417" s="48" t="s">
        <v>4686</v>
      </c>
      <c r="C2417" s="9" t="s">
        <v>9</v>
      </c>
      <c r="D2417" s="42" t="s">
        <v>4523</v>
      </c>
      <c r="E2417" s="61" t="s">
        <v>5004</v>
      </c>
      <c r="F2417" s="9" t="s">
        <v>8</v>
      </c>
      <c r="G2417" s="70">
        <v>34999</v>
      </c>
      <c r="H2417" s="10">
        <v>0.11</v>
      </c>
      <c r="I2417" s="77">
        <f t="shared" ref="I2417:I2480" si="59">(G2417)*(1-0.11)</f>
        <v>31149.11</v>
      </c>
    </row>
    <row r="2418" spans="1:9" x14ac:dyDescent="0.25">
      <c r="A2418" s="9" t="s">
        <v>59</v>
      </c>
      <c r="B2418" s="48" t="s">
        <v>4687</v>
      </c>
      <c r="C2418" s="9" t="s">
        <v>9</v>
      </c>
      <c r="D2418" s="42" t="s">
        <v>4523</v>
      </c>
      <c r="E2418" s="61" t="s">
        <v>5005</v>
      </c>
      <c r="F2418" s="9" t="s">
        <v>8</v>
      </c>
      <c r="G2418" s="70">
        <v>30999</v>
      </c>
      <c r="H2418" s="10">
        <v>0.11</v>
      </c>
      <c r="I2418" s="77">
        <f t="shared" si="59"/>
        <v>27589.11</v>
      </c>
    </row>
    <row r="2419" spans="1:9" x14ac:dyDescent="0.25">
      <c r="A2419" s="9" t="s">
        <v>59</v>
      </c>
      <c r="B2419" s="48" t="s">
        <v>4688</v>
      </c>
      <c r="C2419" s="9" t="s">
        <v>9</v>
      </c>
      <c r="D2419" s="42" t="s">
        <v>4523</v>
      </c>
      <c r="E2419" s="61" t="s">
        <v>5006</v>
      </c>
      <c r="F2419" s="9" t="s">
        <v>8</v>
      </c>
      <c r="G2419" s="70">
        <v>16599</v>
      </c>
      <c r="H2419" s="10">
        <v>0.11</v>
      </c>
      <c r="I2419" s="77">
        <f t="shared" si="59"/>
        <v>14773.11</v>
      </c>
    </row>
    <row r="2420" spans="1:9" x14ac:dyDescent="0.25">
      <c r="A2420" s="9" t="s">
        <v>59</v>
      </c>
      <c r="B2420" s="48" t="s">
        <v>4689</v>
      </c>
      <c r="C2420" s="9" t="s">
        <v>9</v>
      </c>
      <c r="D2420" s="42" t="s">
        <v>4523</v>
      </c>
      <c r="E2420" s="61" t="s">
        <v>5007</v>
      </c>
      <c r="F2420" s="9" t="s">
        <v>8</v>
      </c>
      <c r="G2420" s="70">
        <v>21999</v>
      </c>
      <c r="H2420" s="10">
        <v>0.11</v>
      </c>
      <c r="I2420" s="77">
        <f t="shared" si="59"/>
        <v>19579.11</v>
      </c>
    </row>
    <row r="2421" spans="1:9" x14ac:dyDescent="0.25">
      <c r="A2421" s="9" t="s">
        <v>59</v>
      </c>
      <c r="B2421" s="48" t="s">
        <v>4690</v>
      </c>
      <c r="C2421" s="9" t="s">
        <v>9</v>
      </c>
      <c r="D2421" s="42" t="s">
        <v>4523</v>
      </c>
      <c r="E2421" s="61" t="s">
        <v>5008</v>
      </c>
      <c r="F2421" s="9" t="s">
        <v>8</v>
      </c>
      <c r="G2421" s="70">
        <v>9349</v>
      </c>
      <c r="H2421" s="10">
        <v>0.11</v>
      </c>
      <c r="I2421" s="77">
        <f t="shared" si="59"/>
        <v>8320.61</v>
      </c>
    </row>
    <row r="2422" spans="1:9" x14ac:dyDescent="0.25">
      <c r="A2422" s="9" t="s">
        <v>59</v>
      </c>
      <c r="B2422" s="48" t="s">
        <v>4691</v>
      </c>
      <c r="C2422" s="9" t="s">
        <v>9</v>
      </c>
      <c r="D2422" s="42" t="s">
        <v>4523</v>
      </c>
      <c r="E2422" s="61" t="s">
        <v>5009</v>
      </c>
      <c r="F2422" s="9" t="s">
        <v>8</v>
      </c>
      <c r="G2422" s="70">
        <v>9349</v>
      </c>
      <c r="H2422" s="10">
        <v>0.11</v>
      </c>
      <c r="I2422" s="77">
        <f t="shared" si="59"/>
        <v>8320.61</v>
      </c>
    </row>
    <row r="2423" spans="1:9" x14ac:dyDescent="0.25">
      <c r="A2423" s="9" t="s">
        <v>59</v>
      </c>
      <c r="B2423" s="48" t="s">
        <v>4692</v>
      </c>
      <c r="C2423" s="9" t="s">
        <v>9</v>
      </c>
      <c r="D2423" s="42" t="s">
        <v>4523</v>
      </c>
      <c r="E2423" s="61" t="s">
        <v>5010</v>
      </c>
      <c r="F2423" s="9" t="s">
        <v>8</v>
      </c>
      <c r="G2423" s="70">
        <v>9349</v>
      </c>
      <c r="H2423" s="10">
        <v>0.11</v>
      </c>
      <c r="I2423" s="77">
        <f t="shared" si="59"/>
        <v>8320.61</v>
      </c>
    </row>
    <row r="2424" spans="1:9" x14ac:dyDescent="0.25">
      <c r="A2424" s="9" t="s">
        <v>59</v>
      </c>
      <c r="B2424" s="48" t="s">
        <v>4693</v>
      </c>
      <c r="C2424" s="9" t="s">
        <v>9</v>
      </c>
      <c r="D2424" s="42" t="s">
        <v>4523</v>
      </c>
      <c r="E2424" s="61" t="s">
        <v>5011</v>
      </c>
      <c r="F2424" s="9" t="s">
        <v>8</v>
      </c>
      <c r="G2424" s="70">
        <v>5199</v>
      </c>
      <c r="H2424" s="10">
        <v>0.11</v>
      </c>
      <c r="I2424" s="77">
        <f t="shared" si="59"/>
        <v>4627.1099999999997</v>
      </c>
    </row>
    <row r="2425" spans="1:9" x14ac:dyDescent="0.25">
      <c r="A2425" s="9" t="s">
        <v>59</v>
      </c>
      <c r="B2425" s="48" t="s">
        <v>4694</v>
      </c>
      <c r="C2425" s="9" t="s">
        <v>9</v>
      </c>
      <c r="D2425" s="42" t="s">
        <v>4523</v>
      </c>
      <c r="E2425" s="61" t="s">
        <v>5012</v>
      </c>
      <c r="F2425" s="9" t="s">
        <v>8</v>
      </c>
      <c r="G2425" s="70">
        <v>6849</v>
      </c>
      <c r="H2425" s="10">
        <v>0.11</v>
      </c>
      <c r="I2425" s="77">
        <f t="shared" si="59"/>
        <v>6095.61</v>
      </c>
    </row>
    <row r="2426" spans="1:9" x14ac:dyDescent="0.25">
      <c r="A2426" s="9" t="s">
        <v>59</v>
      </c>
      <c r="B2426" s="48" t="s">
        <v>4695</v>
      </c>
      <c r="C2426" s="9" t="s">
        <v>9</v>
      </c>
      <c r="D2426" s="42" t="s">
        <v>4523</v>
      </c>
      <c r="E2426" s="61" t="s">
        <v>5013</v>
      </c>
      <c r="F2426" s="9" t="s">
        <v>8</v>
      </c>
      <c r="G2426" s="70">
        <v>9679</v>
      </c>
      <c r="H2426" s="10">
        <v>0.11</v>
      </c>
      <c r="I2426" s="77">
        <f t="shared" si="59"/>
        <v>8614.31</v>
      </c>
    </row>
    <row r="2427" spans="1:9" x14ac:dyDescent="0.25">
      <c r="A2427" s="9" t="s">
        <v>59</v>
      </c>
      <c r="B2427" s="48" t="s">
        <v>4696</v>
      </c>
      <c r="C2427" s="9" t="s">
        <v>9</v>
      </c>
      <c r="D2427" s="42" t="s">
        <v>4523</v>
      </c>
      <c r="E2427" s="61" t="s">
        <v>5014</v>
      </c>
      <c r="F2427" s="9" t="s">
        <v>8</v>
      </c>
      <c r="G2427" s="70">
        <v>9349</v>
      </c>
      <c r="H2427" s="10">
        <v>0.11</v>
      </c>
      <c r="I2427" s="77">
        <f t="shared" si="59"/>
        <v>8320.61</v>
      </c>
    </row>
    <row r="2428" spans="1:9" x14ac:dyDescent="0.25">
      <c r="A2428" s="9" t="s">
        <v>59</v>
      </c>
      <c r="B2428" s="49" t="s">
        <v>4697</v>
      </c>
      <c r="C2428" s="9" t="s">
        <v>9</v>
      </c>
      <c r="D2428" s="42" t="s">
        <v>4523</v>
      </c>
      <c r="E2428" s="55" t="s">
        <v>5015</v>
      </c>
      <c r="F2428" s="9" t="s">
        <v>8</v>
      </c>
      <c r="G2428" s="71">
        <v>1999</v>
      </c>
      <c r="H2428" s="10">
        <v>0.11</v>
      </c>
      <c r="I2428" s="77">
        <f t="shared" si="59"/>
        <v>1779.1100000000001</v>
      </c>
    </row>
    <row r="2429" spans="1:9" x14ac:dyDescent="0.25">
      <c r="A2429" s="9" t="s">
        <v>59</v>
      </c>
      <c r="B2429" s="49" t="s">
        <v>4698</v>
      </c>
      <c r="C2429" s="9" t="s">
        <v>9</v>
      </c>
      <c r="D2429" s="42" t="s">
        <v>4523</v>
      </c>
      <c r="E2429" s="55" t="s">
        <v>5016</v>
      </c>
      <c r="F2429" s="9" t="s">
        <v>8</v>
      </c>
      <c r="G2429" s="71">
        <v>1899</v>
      </c>
      <c r="H2429" s="10">
        <v>0.11</v>
      </c>
      <c r="I2429" s="77">
        <f t="shared" si="59"/>
        <v>1690.1100000000001</v>
      </c>
    </row>
    <row r="2430" spans="1:9" x14ac:dyDescent="0.25">
      <c r="A2430" s="9" t="s">
        <v>59</v>
      </c>
      <c r="B2430" s="49" t="s">
        <v>4699</v>
      </c>
      <c r="C2430" s="9" t="s">
        <v>9</v>
      </c>
      <c r="D2430" s="42" t="s">
        <v>4523</v>
      </c>
      <c r="E2430" s="55" t="s">
        <v>5017</v>
      </c>
      <c r="F2430" s="9" t="s">
        <v>8</v>
      </c>
      <c r="G2430" s="71">
        <v>399</v>
      </c>
      <c r="H2430" s="10">
        <v>0.11</v>
      </c>
      <c r="I2430" s="77">
        <f t="shared" si="59"/>
        <v>355.11</v>
      </c>
    </row>
    <row r="2431" spans="1:9" x14ac:dyDescent="0.25">
      <c r="A2431" s="9" t="s">
        <v>59</v>
      </c>
      <c r="B2431" s="49" t="s">
        <v>4700</v>
      </c>
      <c r="C2431" s="9" t="s">
        <v>9</v>
      </c>
      <c r="D2431" s="42" t="s">
        <v>4523</v>
      </c>
      <c r="E2431" s="55" t="s">
        <v>5018</v>
      </c>
      <c r="F2431" s="9" t="s">
        <v>8</v>
      </c>
      <c r="G2431" s="71">
        <v>229</v>
      </c>
      <c r="H2431" s="10">
        <v>0.11</v>
      </c>
      <c r="I2431" s="77">
        <f t="shared" si="59"/>
        <v>203.81</v>
      </c>
    </row>
    <row r="2432" spans="1:9" x14ac:dyDescent="0.25">
      <c r="A2432" s="9" t="s">
        <v>59</v>
      </c>
      <c r="B2432" s="49" t="s">
        <v>4701</v>
      </c>
      <c r="C2432" s="9" t="s">
        <v>9</v>
      </c>
      <c r="D2432" s="42" t="s">
        <v>4523</v>
      </c>
      <c r="E2432" s="55" t="s">
        <v>5019</v>
      </c>
      <c r="F2432" s="9" t="s">
        <v>8</v>
      </c>
      <c r="G2432" s="71">
        <v>359</v>
      </c>
      <c r="H2432" s="10">
        <v>0.11</v>
      </c>
      <c r="I2432" s="77">
        <f t="shared" si="59"/>
        <v>319.51</v>
      </c>
    </row>
    <row r="2433" spans="1:9" x14ac:dyDescent="0.25">
      <c r="A2433" s="9" t="s">
        <v>59</v>
      </c>
      <c r="B2433" s="47" t="s">
        <v>4702</v>
      </c>
      <c r="C2433" s="9" t="s">
        <v>9</v>
      </c>
      <c r="D2433" s="42" t="s">
        <v>4523</v>
      </c>
      <c r="E2433" s="55" t="s">
        <v>5020</v>
      </c>
      <c r="F2433" s="9" t="s">
        <v>8</v>
      </c>
      <c r="G2433" s="70">
        <v>1049</v>
      </c>
      <c r="H2433" s="10">
        <v>0.11</v>
      </c>
      <c r="I2433" s="77">
        <f t="shared" si="59"/>
        <v>933.61</v>
      </c>
    </row>
    <row r="2434" spans="1:9" x14ac:dyDescent="0.25">
      <c r="A2434" s="9" t="s">
        <v>59</v>
      </c>
      <c r="B2434" s="47" t="s">
        <v>4703</v>
      </c>
      <c r="C2434" s="9" t="s">
        <v>9</v>
      </c>
      <c r="D2434" s="42" t="s">
        <v>4523</v>
      </c>
      <c r="E2434" s="55" t="s">
        <v>5021</v>
      </c>
      <c r="F2434" s="9" t="s">
        <v>8</v>
      </c>
      <c r="G2434" s="70">
        <v>529</v>
      </c>
      <c r="H2434" s="10">
        <v>0.11</v>
      </c>
      <c r="I2434" s="77">
        <f t="shared" si="59"/>
        <v>470.81</v>
      </c>
    </row>
    <row r="2435" spans="1:9" x14ac:dyDescent="0.25">
      <c r="A2435" s="9" t="s">
        <v>59</v>
      </c>
      <c r="B2435" s="48" t="s">
        <v>4704</v>
      </c>
      <c r="C2435" s="9" t="s">
        <v>9</v>
      </c>
      <c r="D2435" s="42" t="s">
        <v>4523</v>
      </c>
      <c r="E2435" s="61" t="s">
        <v>5022</v>
      </c>
      <c r="F2435" s="9" t="s">
        <v>8</v>
      </c>
      <c r="G2435" s="70">
        <v>649</v>
      </c>
      <c r="H2435" s="10">
        <v>0.11</v>
      </c>
      <c r="I2435" s="77">
        <f t="shared" si="59"/>
        <v>577.61</v>
      </c>
    </row>
    <row r="2436" spans="1:9" x14ac:dyDescent="0.25">
      <c r="A2436" s="9" t="s">
        <v>59</v>
      </c>
      <c r="B2436" s="47" t="s">
        <v>4705</v>
      </c>
      <c r="C2436" s="9" t="s">
        <v>9</v>
      </c>
      <c r="D2436" s="42" t="s">
        <v>4523</v>
      </c>
      <c r="E2436" s="55" t="s">
        <v>5023</v>
      </c>
      <c r="F2436" s="9" t="s">
        <v>8</v>
      </c>
      <c r="G2436" s="71">
        <v>359</v>
      </c>
      <c r="H2436" s="10">
        <v>0.11</v>
      </c>
      <c r="I2436" s="77">
        <f t="shared" si="59"/>
        <v>319.51</v>
      </c>
    </row>
    <row r="2437" spans="1:9" x14ac:dyDescent="0.25">
      <c r="A2437" s="9" t="s">
        <v>59</v>
      </c>
      <c r="B2437" s="47" t="s">
        <v>4706</v>
      </c>
      <c r="C2437" s="9" t="s">
        <v>9</v>
      </c>
      <c r="D2437" s="42" t="s">
        <v>4523</v>
      </c>
      <c r="E2437" s="55" t="s">
        <v>5024</v>
      </c>
      <c r="F2437" s="9" t="s">
        <v>8</v>
      </c>
      <c r="G2437" s="71">
        <v>479</v>
      </c>
      <c r="H2437" s="10">
        <v>0.11</v>
      </c>
      <c r="I2437" s="77">
        <f t="shared" si="59"/>
        <v>426.31</v>
      </c>
    </row>
    <row r="2438" spans="1:9" x14ac:dyDescent="0.25">
      <c r="A2438" s="9" t="s">
        <v>59</v>
      </c>
      <c r="B2438" s="47" t="s">
        <v>4707</v>
      </c>
      <c r="C2438" s="9" t="s">
        <v>9</v>
      </c>
      <c r="D2438" s="42" t="s">
        <v>4523</v>
      </c>
      <c r="E2438" s="55" t="s">
        <v>5025</v>
      </c>
      <c r="F2438" s="9" t="s">
        <v>8</v>
      </c>
      <c r="G2438" s="71">
        <v>229</v>
      </c>
      <c r="H2438" s="10">
        <v>0.11</v>
      </c>
      <c r="I2438" s="77">
        <f t="shared" si="59"/>
        <v>203.81</v>
      </c>
    </row>
    <row r="2439" spans="1:9" x14ac:dyDescent="0.25">
      <c r="A2439" s="9" t="s">
        <v>59</v>
      </c>
      <c r="B2439" s="49" t="s">
        <v>4708</v>
      </c>
      <c r="C2439" s="9" t="s">
        <v>9</v>
      </c>
      <c r="D2439" s="42" t="s">
        <v>4523</v>
      </c>
      <c r="E2439" s="55" t="s">
        <v>5026</v>
      </c>
      <c r="F2439" s="9" t="s">
        <v>8</v>
      </c>
      <c r="G2439" s="71">
        <v>599</v>
      </c>
      <c r="H2439" s="10">
        <v>0.11</v>
      </c>
      <c r="I2439" s="77">
        <f t="shared" si="59"/>
        <v>533.11</v>
      </c>
    </row>
    <row r="2440" spans="1:9" x14ac:dyDescent="0.25">
      <c r="A2440" s="9" t="s">
        <v>59</v>
      </c>
      <c r="B2440" s="49" t="s">
        <v>4709</v>
      </c>
      <c r="C2440" s="9" t="s">
        <v>9</v>
      </c>
      <c r="D2440" s="42" t="s">
        <v>4523</v>
      </c>
      <c r="E2440" s="55" t="s">
        <v>5027</v>
      </c>
      <c r="F2440" s="9" t="s">
        <v>8</v>
      </c>
      <c r="G2440" s="71">
        <v>1049</v>
      </c>
      <c r="H2440" s="10">
        <v>0.11</v>
      </c>
      <c r="I2440" s="77">
        <f t="shared" si="59"/>
        <v>933.61</v>
      </c>
    </row>
    <row r="2441" spans="1:9" x14ac:dyDescent="0.25">
      <c r="A2441" s="9" t="s">
        <v>59</v>
      </c>
      <c r="B2441" s="49" t="s">
        <v>4710</v>
      </c>
      <c r="C2441" s="9" t="s">
        <v>9</v>
      </c>
      <c r="D2441" s="42" t="s">
        <v>4523</v>
      </c>
      <c r="E2441" s="55" t="s">
        <v>5028</v>
      </c>
      <c r="F2441" s="9" t="s">
        <v>8</v>
      </c>
      <c r="G2441" s="71">
        <v>599</v>
      </c>
      <c r="H2441" s="10">
        <v>0.11</v>
      </c>
      <c r="I2441" s="77">
        <f t="shared" si="59"/>
        <v>533.11</v>
      </c>
    </row>
    <row r="2442" spans="1:9" x14ac:dyDescent="0.25">
      <c r="A2442" s="9" t="s">
        <v>59</v>
      </c>
      <c r="B2442" s="49" t="s">
        <v>4711</v>
      </c>
      <c r="C2442" s="9" t="s">
        <v>9</v>
      </c>
      <c r="D2442" s="42" t="s">
        <v>4523</v>
      </c>
      <c r="E2442" s="55" t="s">
        <v>5029</v>
      </c>
      <c r="F2442" s="9" t="s">
        <v>8</v>
      </c>
      <c r="G2442" s="71">
        <v>1049</v>
      </c>
      <c r="H2442" s="10">
        <v>0.11</v>
      </c>
      <c r="I2442" s="77">
        <f t="shared" si="59"/>
        <v>933.61</v>
      </c>
    </row>
    <row r="2443" spans="1:9" x14ac:dyDescent="0.25">
      <c r="A2443" s="9" t="s">
        <v>59</v>
      </c>
      <c r="B2443" s="49" t="s">
        <v>4712</v>
      </c>
      <c r="C2443" s="9" t="s">
        <v>9</v>
      </c>
      <c r="D2443" s="42" t="s">
        <v>4523</v>
      </c>
      <c r="E2443" s="55" t="s">
        <v>5030</v>
      </c>
      <c r="F2443" s="9" t="s">
        <v>8</v>
      </c>
      <c r="G2443" s="71">
        <v>529</v>
      </c>
      <c r="H2443" s="10">
        <v>0.11</v>
      </c>
      <c r="I2443" s="77">
        <f t="shared" si="59"/>
        <v>470.81</v>
      </c>
    </row>
    <row r="2444" spans="1:9" x14ac:dyDescent="0.25">
      <c r="A2444" s="9" t="s">
        <v>59</v>
      </c>
      <c r="B2444" s="49" t="s">
        <v>4713</v>
      </c>
      <c r="C2444" s="9" t="s">
        <v>9</v>
      </c>
      <c r="D2444" s="42" t="s">
        <v>4523</v>
      </c>
      <c r="E2444" s="55" t="s">
        <v>5031</v>
      </c>
      <c r="F2444" s="9" t="s">
        <v>8</v>
      </c>
      <c r="G2444" s="71">
        <v>929</v>
      </c>
      <c r="H2444" s="10">
        <v>0.11</v>
      </c>
      <c r="I2444" s="77">
        <f t="shared" si="59"/>
        <v>826.81000000000006</v>
      </c>
    </row>
    <row r="2445" spans="1:9" x14ac:dyDescent="0.25">
      <c r="A2445" s="9" t="s">
        <v>59</v>
      </c>
      <c r="B2445" s="51" t="s">
        <v>4714</v>
      </c>
      <c r="C2445" s="9" t="s">
        <v>9</v>
      </c>
      <c r="D2445" s="42" t="s">
        <v>4523</v>
      </c>
      <c r="E2445" s="55" t="s">
        <v>5032</v>
      </c>
      <c r="F2445" s="9" t="s">
        <v>8</v>
      </c>
      <c r="G2445" s="71">
        <v>529</v>
      </c>
      <c r="H2445" s="10">
        <v>0.11</v>
      </c>
      <c r="I2445" s="77">
        <f t="shared" si="59"/>
        <v>470.81</v>
      </c>
    </row>
    <row r="2446" spans="1:9" x14ac:dyDescent="0.25">
      <c r="A2446" s="9" t="s">
        <v>59</v>
      </c>
      <c r="B2446" s="51" t="s">
        <v>4715</v>
      </c>
      <c r="C2446" s="9" t="s">
        <v>9</v>
      </c>
      <c r="D2446" s="42" t="s">
        <v>4523</v>
      </c>
      <c r="E2446" s="55" t="s">
        <v>5033</v>
      </c>
      <c r="F2446" s="9" t="s">
        <v>8</v>
      </c>
      <c r="G2446" s="71">
        <v>929</v>
      </c>
      <c r="H2446" s="10">
        <v>0.11</v>
      </c>
      <c r="I2446" s="77">
        <f t="shared" si="59"/>
        <v>826.81000000000006</v>
      </c>
    </row>
    <row r="2447" spans="1:9" x14ac:dyDescent="0.25">
      <c r="A2447" s="9" t="s">
        <v>59</v>
      </c>
      <c r="B2447" s="50" t="s">
        <v>4716</v>
      </c>
      <c r="C2447" s="9" t="s">
        <v>9</v>
      </c>
      <c r="D2447" s="42" t="s">
        <v>4523</v>
      </c>
      <c r="E2447" s="61" t="s">
        <v>5034</v>
      </c>
      <c r="F2447" s="9" t="s">
        <v>8</v>
      </c>
      <c r="G2447" s="70">
        <v>799</v>
      </c>
      <c r="H2447" s="10">
        <v>0.11</v>
      </c>
      <c r="I2447" s="77">
        <f t="shared" si="59"/>
        <v>711.11</v>
      </c>
    </row>
    <row r="2448" spans="1:9" x14ac:dyDescent="0.25">
      <c r="A2448" s="9" t="s">
        <v>59</v>
      </c>
      <c r="B2448" s="49" t="s">
        <v>4717</v>
      </c>
      <c r="C2448" s="9" t="s">
        <v>9</v>
      </c>
      <c r="D2448" s="42" t="s">
        <v>4523</v>
      </c>
      <c r="E2448" s="62" t="s">
        <v>5035</v>
      </c>
      <c r="F2448" s="9" t="s">
        <v>8</v>
      </c>
      <c r="G2448" s="71">
        <v>129</v>
      </c>
      <c r="H2448" s="10">
        <v>0.11</v>
      </c>
      <c r="I2448" s="77">
        <f t="shared" si="59"/>
        <v>114.81</v>
      </c>
    </row>
    <row r="2449" spans="1:9" x14ac:dyDescent="0.25">
      <c r="A2449" s="9" t="s">
        <v>59</v>
      </c>
      <c r="B2449" s="50" t="s">
        <v>4718</v>
      </c>
      <c r="C2449" s="9" t="s">
        <v>9</v>
      </c>
      <c r="D2449" s="42" t="s">
        <v>4523</v>
      </c>
      <c r="E2449" s="63" t="s">
        <v>5036</v>
      </c>
      <c r="F2449" s="9" t="s">
        <v>8</v>
      </c>
      <c r="G2449" s="70">
        <v>149</v>
      </c>
      <c r="H2449" s="10">
        <v>0.11</v>
      </c>
      <c r="I2449" s="77">
        <f t="shared" si="59"/>
        <v>132.61000000000001</v>
      </c>
    </row>
    <row r="2450" spans="1:9" x14ac:dyDescent="0.25">
      <c r="A2450" s="9" t="s">
        <v>59</v>
      </c>
      <c r="B2450" s="51" t="s">
        <v>4719</v>
      </c>
      <c r="C2450" s="9" t="s">
        <v>9</v>
      </c>
      <c r="D2450" s="42" t="s">
        <v>4523</v>
      </c>
      <c r="E2450" s="55" t="s">
        <v>5037</v>
      </c>
      <c r="F2450" s="9" t="s">
        <v>8</v>
      </c>
      <c r="G2450" s="71">
        <v>79</v>
      </c>
      <c r="H2450" s="10">
        <v>0.11</v>
      </c>
      <c r="I2450" s="77">
        <f t="shared" si="59"/>
        <v>70.31</v>
      </c>
    </row>
    <row r="2451" spans="1:9" x14ac:dyDescent="0.25">
      <c r="A2451" s="9" t="s">
        <v>59</v>
      </c>
      <c r="B2451" s="51" t="s">
        <v>4720</v>
      </c>
      <c r="C2451" s="9" t="s">
        <v>9</v>
      </c>
      <c r="D2451" s="42" t="s">
        <v>4523</v>
      </c>
      <c r="E2451" s="63" t="s">
        <v>5038</v>
      </c>
      <c r="F2451" s="9" t="s">
        <v>8</v>
      </c>
      <c r="G2451" s="70">
        <v>13300</v>
      </c>
      <c r="H2451" s="10">
        <v>0.11</v>
      </c>
      <c r="I2451" s="77">
        <f t="shared" si="59"/>
        <v>11837</v>
      </c>
    </row>
    <row r="2452" spans="1:9" x14ac:dyDescent="0.25">
      <c r="A2452" s="9" t="s">
        <v>59</v>
      </c>
      <c r="B2452" s="51" t="s">
        <v>4721</v>
      </c>
      <c r="C2452" s="9" t="s">
        <v>9</v>
      </c>
      <c r="D2452" s="42" t="s">
        <v>4523</v>
      </c>
      <c r="E2452" s="63" t="s">
        <v>5039</v>
      </c>
      <c r="F2452" s="9" t="s">
        <v>8</v>
      </c>
      <c r="G2452" s="70">
        <v>5780</v>
      </c>
      <c r="H2452" s="10">
        <v>0.11</v>
      </c>
      <c r="I2452" s="77">
        <f t="shared" si="59"/>
        <v>5144.2</v>
      </c>
    </row>
    <row r="2453" spans="1:9" x14ac:dyDescent="0.25">
      <c r="A2453" s="9" t="s">
        <v>59</v>
      </c>
      <c r="B2453" s="51" t="s">
        <v>4722</v>
      </c>
      <c r="C2453" s="9" t="s">
        <v>9</v>
      </c>
      <c r="D2453" s="42" t="s">
        <v>4523</v>
      </c>
      <c r="E2453" s="63" t="s">
        <v>5040</v>
      </c>
      <c r="F2453" s="9" t="s">
        <v>8</v>
      </c>
      <c r="G2453" s="70">
        <v>5560</v>
      </c>
      <c r="H2453" s="10">
        <v>0.11</v>
      </c>
      <c r="I2453" s="77">
        <f t="shared" si="59"/>
        <v>4948.3999999999996</v>
      </c>
    </row>
    <row r="2454" spans="1:9" x14ac:dyDescent="0.25">
      <c r="A2454" s="9" t="s">
        <v>59</v>
      </c>
      <c r="B2454" s="51" t="s">
        <v>4723</v>
      </c>
      <c r="C2454" s="9" t="s">
        <v>9</v>
      </c>
      <c r="D2454" s="42" t="s">
        <v>4523</v>
      </c>
      <c r="E2454" s="63" t="s">
        <v>5041</v>
      </c>
      <c r="F2454" s="9" t="s">
        <v>8</v>
      </c>
      <c r="G2454" s="70">
        <v>4960</v>
      </c>
      <c r="H2454" s="10">
        <v>0.11</v>
      </c>
      <c r="I2454" s="77">
        <f t="shared" si="59"/>
        <v>4414.3999999999996</v>
      </c>
    </row>
    <row r="2455" spans="1:9" x14ac:dyDescent="0.25">
      <c r="A2455" s="9" t="s">
        <v>59</v>
      </c>
      <c r="B2455" s="51" t="s">
        <v>4724</v>
      </c>
      <c r="C2455" s="9" t="s">
        <v>9</v>
      </c>
      <c r="D2455" s="42" t="s">
        <v>4523</v>
      </c>
      <c r="E2455" s="63" t="s">
        <v>5042</v>
      </c>
      <c r="F2455" s="9" t="s">
        <v>8</v>
      </c>
      <c r="G2455" s="70">
        <v>2216</v>
      </c>
      <c r="H2455" s="10">
        <v>0.11</v>
      </c>
      <c r="I2455" s="77">
        <f t="shared" si="59"/>
        <v>1972.24</v>
      </c>
    </row>
    <row r="2456" spans="1:9" x14ac:dyDescent="0.25">
      <c r="A2456" s="9" t="s">
        <v>59</v>
      </c>
      <c r="B2456" s="51" t="s">
        <v>4725</v>
      </c>
      <c r="C2456" s="9" t="s">
        <v>9</v>
      </c>
      <c r="D2456" s="42" t="s">
        <v>4523</v>
      </c>
      <c r="E2456" s="63" t="s">
        <v>5043</v>
      </c>
      <c r="F2456" s="9" t="s">
        <v>8</v>
      </c>
      <c r="G2456" s="70">
        <v>3725</v>
      </c>
      <c r="H2456" s="10">
        <v>0.11</v>
      </c>
      <c r="I2456" s="77">
        <f t="shared" si="59"/>
        <v>3315.25</v>
      </c>
    </row>
    <row r="2457" spans="1:9" x14ac:dyDescent="0.25">
      <c r="A2457" s="9" t="s">
        <v>59</v>
      </c>
      <c r="B2457" s="47" t="s">
        <v>4726</v>
      </c>
      <c r="C2457" s="9" t="s">
        <v>9</v>
      </c>
      <c r="D2457" s="42" t="s">
        <v>4523</v>
      </c>
      <c r="E2457" s="55" t="s">
        <v>5044</v>
      </c>
      <c r="F2457" s="9" t="s">
        <v>8</v>
      </c>
      <c r="G2457" s="71">
        <v>2899</v>
      </c>
      <c r="H2457" s="10">
        <v>0.11</v>
      </c>
      <c r="I2457" s="77">
        <f t="shared" si="59"/>
        <v>2580.11</v>
      </c>
    </row>
    <row r="2458" spans="1:9" x14ac:dyDescent="0.25">
      <c r="A2458" s="9" t="s">
        <v>59</v>
      </c>
      <c r="B2458" s="47" t="s">
        <v>4727</v>
      </c>
      <c r="C2458" s="9" t="s">
        <v>9</v>
      </c>
      <c r="D2458" s="42" t="s">
        <v>4523</v>
      </c>
      <c r="E2458" s="55" t="s">
        <v>5045</v>
      </c>
      <c r="F2458" s="9" t="s">
        <v>8</v>
      </c>
      <c r="G2458" s="71">
        <v>2899</v>
      </c>
      <c r="H2458" s="10">
        <v>0.11</v>
      </c>
      <c r="I2458" s="77">
        <f t="shared" si="59"/>
        <v>2580.11</v>
      </c>
    </row>
    <row r="2459" spans="1:9" x14ac:dyDescent="0.25">
      <c r="A2459" s="9" t="s">
        <v>59</v>
      </c>
      <c r="B2459" s="47" t="s">
        <v>4728</v>
      </c>
      <c r="C2459" s="9" t="s">
        <v>9</v>
      </c>
      <c r="D2459" s="42" t="s">
        <v>4523</v>
      </c>
      <c r="E2459" s="55" t="s">
        <v>5046</v>
      </c>
      <c r="F2459" s="9" t="s">
        <v>8</v>
      </c>
      <c r="G2459" s="71">
        <v>2899</v>
      </c>
      <c r="H2459" s="10">
        <v>0.11</v>
      </c>
      <c r="I2459" s="77">
        <f t="shared" si="59"/>
        <v>2580.11</v>
      </c>
    </row>
    <row r="2460" spans="1:9" x14ac:dyDescent="0.25">
      <c r="A2460" s="9" t="s">
        <v>59</v>
      </c>
      <c r="B2460" s="47" t="s">
        <v>4729</v>
      </c>
      <c r="C2460" s="9" t="s">
        <v>9</v>
      </c>
      <c r="D2460" s="42" t="s">
        <v>4523</v>
      </c>
      <c r="E2460" s="55" t="s">
        <v>5047</v>
      </c>
      <c r="F2460" s="9" t="s">
        <v>8</v>
      </c>
      <c r="G2460" s="71">
        <v>2899</v>
      </c>
      <c r="H2460" s="10">
        <v>0.11</v>
      </c>
      <c r="I2460" s="77">
        <f t="shared" si="59"/>
        <v>2580.11</v>
      </c>
    </row>
    <row r="2461" spans="1:9" x14ac:dyDescent="0.25">
      <c r="A2461" s="9" t="s">
        <v>59</v>
      </c>
      <c r="B2461" s="47" t="s">
        <v>4730</v>
      </c>
      <c r="C2461" s="9" t="s">
        <v>9</v>
      </c>
      <c r="D2461" s="42" t="s">
        <v>4523</v>
      </c>
      <c r="E2461" s="55" t="s">
        <v>5048</v>
      </c>
      <c r="F2461" s="9" t="s">
        <v>8</v>
      </c>
      <c r="G2461" s="71">
        <v>2899</v>
      </c>
      <c r="H2461" s="10">
        <v>0.11</v>
      </c>
      <c r="I2461" s="77">
        <f t="shared" si="59"/>
        <v>2580.11</v>
      </c>
    </row>
    <row r="2462" spans="1:9" x14ac:dyDescent="0.25">
      <c r="A2462" s="9" t="s">
        <v>59</v>
      </c>
      <c r="B2462" s="47" t="s">
        <v>4731</v>
      </c>
      <c r="C2462" s="9" t="s">
        <v>9</v>
      </c>
      <c r="D2462" s="42" t="s">
        <v>4523</v>
      </c>
      <c r="E2462" s="55" t="s">
        <v>5049</v>
      </c>
      <c r="F2462" s="9" t="s">
        <v>8</v>
      </c>
      <c r="G2462" s="71">
        <v>4369</v>
      </c>
      <c r="H2462" s="10">
        <v>0.11</v>
      </c>
      <c r="I2462" s="77">
        <f t="shared" si="59"/>
        <v>3888.41</v>
      </c>
    </row>
    <row r="2463" spans="1:9" x14ac:dyDescent="0.25">
      <c r="A2463" s="9" t="s">
        <v>59</v>
      </c>
      <c r="B2463" s="47" t="s">
        <v>4732</v>
      </c>
      <c r="C2463" s="9" t="s">
        <v>9</v>
      </c>
      <c r="D2463" s="42" t="s">
        <v>4523</v>
      </c>
      <c r="E2463" s="55" t="s">
        <v>5050</v>
      </c>
      <c r="F2463" s="9" t="s">
        <v>8</v>
      </c>
      <c r="G2463" s="71">
        <v>4369</v>
      </c>
      <c r="H2463" s="10">
        <v>0.11</v>
      </c>
      <c r="I2463" s="77">
        <f t="shared" si="59"/>
        <v>3888.41</v>
      </c>
    </row>
    <row r="2464" spans="1:9" x14ac:dyDescent="0.25">
      <c r="A2464" s="9" t="s">
        <v>59</v>
      </c>
      <c r="B2464" s="48" t="s">
        <v>4733</v>
      </c>
      <c r="C2464" s="9" t="s">
        <v>9</v>
      </c>
      <c r="D2464" s="42" t="s">
        <v>4523</v>
      </c>
      <c r="E2464" s="61" t="s">
        <v>5051</v>
      </c>
      <c r="F2464" s="9" t="s">
        <v>8</v>
      </c>
      <c r="G2464" s="70">
        <v>4999</v>
      </c>
      <c r="H2464" s="10">
        <v>0.11</v>
      </c>
      <c r="I2464" s="77">
        <f t="shared" si="59"/>
        <v>4449.1099999999997</v>
      </c>
    </row>
    <row r="2465" spans="1:9" x14ac:dyDescent="0.25">
      <c r="A2465" s="9" t="s">
        <v>59</v>
      </c>
      <c r="B2465" s="47" t="s">
        <v>4734</v>
      </c>
      <c r="C2465" s="9" t="s">
        <v>9</v>
      </c>
      <c r="D2465" s="42" t="s">
        <v>4523</v>
      </c>
      <c r="E2465" s="55" t="s">
        <v>5052</v>
      </c>
      <c r="F2465" s="9" t="s">
        <v>8</v>
      </c>
      <c r="G2465" s="71">
        <v>3429</v>
      </c>
      <c r="H2465" s="10">
        <v>0.11</v>
      </c>
      <c r="I2465" s="77">
        <f t="shared" si="59"/>
        <v>3051.81</v>
      </c>
    </row>
    <row r="2466" spans="1:9" x14ac:dyDescent="0.25">
      <c r="A2466" s="9" t="s">
        <v>59</v>
      </c>
      <c r="B2466" s="48" t="s">
        <v>4735</v>
      </c>
      <c r="C2466" s="9" t="s">
        <v>9</v>
      </c>
      <c r="D2466" s="42" t="s">
        <v>4523</v>
      </c>
      <c r="E2466" s="61" t="s">
        <v>5053</v>
      </c>
      <c r="F2466" s="9" t="s">
        <v>8</v>
      </c>
      <c r="G2466" s="70">
        <v>11429</v>
      </c>
      <c r="H2466" s="10">
        <v>0.11</v>
      </c>
      <c r="I2466" s="77">
        <f t="shared" si="59"/>
        <v>10171.81</v>
      </c>
    </row>
    <row r="2467" spans="1:9" x14ac:dyDescent="0.25">
      <c r="A2467" s="9" t="s">
        <v>59</v>
      </c>
      <c r="B2467" s="48" t="s">
        <v>4736</v>
      </c>
      <c r="C2467" s="9" t="s">
        <v>9</v>
      </c>
      <c r="D2467" s="42" t="s">
        <v>4523</v>
      </c>
      <c r="E2467" s="55" t="s">
        <v>5054</v>
      </c>
      <c r="F2467" s="9" t="s">
        <v>8</v>
      </c>
      <c r="G2467" s="71">
        <v>6299</v>
      </c>
      <c r="H2467" s="10">
        <v>0.11</v>
      </c>
      <c r="I2467" s="77">
        <f t="shared" si="59"/>
        <v>5606.11</v>
      </c>
    </row>
    <row r="2468" spans="1:9" x14ac:dyDescent="0.25">
      <c r="A2468" s="9" t="s">
        <v>59</v>
      </c>
      <c r="B2468" s="47" t="s">
        <v>4737</v>
      </c>
      <c r="C2468" s="9" t="s">
        <v>9</v>
      </c>
      <c r="D2468" s="42" t="s">
        <v>4523</v>
      </c>
      <c r="E2468" s="55" t="s">
        <v>5055</v>
      </c>
      <c r="F2468" s="9" t="s">
        <v>8</v>
      </c>
      <c r="G2468" s="71">
        <v>1299</v>
      </c>
      <c r="H2468" s="10">
        <v>0.11</v>
      </c>
      <c r="I2468" s="77">
        <f t="shared" si="59"/>
        <v>1156.1100000000001</v>
      </c>
    </row>
    <row r="2469" spans="1:9" x14ac:dyDescent="0.25">
      <c r="A2469" s="9" t="s">
        <v>59</v>
      </c>
      <c r="B2469" s="47" t="s">
        <v>4738</v>
      </c>
      <c r="C2469" s="9" t="s">
        <v>9</v>
      </c>
      <c r="D2469" s="42" t="s">
        <v>4523</v>
      </c>
      <c r="E2469" s="55" t="s">
        <v>5056</v>
      </c>
      <c r="F2469" s="9" t="s">
        <v>8</v>
      </c>
      <c r="G2469" s="71">
        <v>599</v>
      </c>
      <c r="H2469" s="10">
        <v>0.11</v>
      </c>
      <c r="I2469" s="77">
        <f t="shared" si="59"/>
        <v>533.11</v>
      </c>
    </row>
    <row r="2470" spans="1:9" x14ac:dyDescent="0.25">
      <c r="A2470" s="9" t="s">
        <v>59</v>
      </c>
      <c r="B2470" s="47" t="s">
        <v>4739</v>
      </c>
      <c r="C2470" s="9" t="s">
        <v>9</v>
      </c>
      <c r="D2470" s="42" t="s">
        <v>4523</v>
      </c>
      <c r="E2470" s="55" t="s">
        <v>5057</v>
      </c>
      <c r="F2470" s="9" t="s">
        <v>8</v>
      </c>
      <c r="G2470" s="71">
        <v>549</v>
      </c>
      <c r="H2470" s="10">
        <v>0.11</v>
      </c>
      <c r="I2470" s="77">
        <f t="shared" si="59"/>
        <v>488.61</v>
      </c>
    </row>
    <row r="2471" spans="1:9" x14ac:dyDescent="0.25">
      <c r="A2471" s="9" t="s">
        <v>59</v>
      </c>
      <c r="B2471" s="48" t="s">
        <v>4740</v>
      </c>
      <c r="C2471" s="9" t="s">
        <v>9</v>
      </c>
      <c r="D2471" s="42" t="s">
        <v>4523</v>
      </c>
      <c r="E2471" s="61" t="s">
        <v>5058</v>
      </c>
      <c r="F2471" s="9" t="s">
        <v>8</v>
      </c>
      <c r="G2471" s="70">
        <v>349</v>
      </c>
      <c r="H2471" s="10">
        <v>0.11</v>
      </c>
      <c r="I2471" s="77">
        <f t="shared" si="59"/>
        <v>310.61</v>
      </c>
    </row>
    <row r="2472" spans="1:9" x14ac:dyDescent="0.25">
      <c r="A2472" s="9" t="s">
        <v>59</v>
      </c>
      <c r="B2472" s="47" t="s">
        <v>4741</v>
      </c>
      <c r="C2472" s="9" t="s">
        <v>9</v>
      </c>
      <c r="D2472" s="42" t="s">
        <v>4523</v>
      </c>
      <c r="E2472" s="55" t="s">
        <v>5059</v>
      </c>
      <c r="F2472" s="9" t="s">
        <v>8</v>
      </c>
      <c r="G2472" s="71">
        <v>229</v>
      </c>
      <c r="H2472" s="10">
        <v>0.11</v>
      </c>
      <c r="I2472" s="77">
        <f t="shared" si="59"/>
        <v>203.81</v>
      </c>
    </row>
    <row r="2473" spans="1:9" x14ac:dyDescent="0.25">
      <c r="A2473" s="9" t="s">
        <v>59</v>
      </c>
      <c r="B2473" s="48" t="s">
        <v>4742</v>
      </c>
      <c r="C2473" s="9" t="s">
        <v>9</v>
      </c>
      <c r="D2473" s="42" t="s">
        <v>4523</v>
      </c>
      <c r="E2473" s="61" t="s">
        <v>5060</v>
      </c>
      <c r="F2473" s="9" t="s">
        <v>8</v>
      </c>
      <c r="G2473" s="70">
        <v>18699</v>
      </c>
      <c r="H2473" s="10">
        <v>0.11</v>
      </c>
      <c r="I2473" s="77">
        <f t="shared" si="59"/>
        <v>16642.11</v>
      </c>
    </row>
    <row r="2474" spans="1:9" x14ac:dyDescent="0.25">
      <c r="A2474" s="9" t="s">
        <v>59</v>
      </c>
      <c r="B2474" s="48" t="s">
        <v>4743</v>
      </c>
      <c r="C2474" s="9" t="s">
        <v>9</v>
      </c>
      <c r="D2474" s="42" t="s">
        <v>4523</v>
      </c>
      <c r="E2474" s="61" t="s">
        <v>5061</v>
      </c>
      <c r="F2474" s="9" t="s">
        <v>8</v>
      </c>
      <c r="G2474" s="70">
        <v>6749</v>
      </c>
      <c r="H2474" s="10">
        <v>0.11</v>
      </c>
      <c r="I2474" s="77">
        <f t="shared" si="59"/>
        <v>6006.61</v>
      </c>
    </row>
    <row r="2475" spans="1:9" x14ac:dyDescent="0.25">
      <c r="A2475" s="9" t="s">
        <v>59</v>
      </c>
      <c r="B2475" s="48" t="s">
        <v>4744</v>
      </c>
      <c r="C2475" s="9" t="s">
        <v>9</v>
      </c>
      <c r="D2475" s="42" t="s">
        <v>4523</v>
      </c>
      <c r="E2475" s="61" t="s">
        <v>5062</v>
      </c>
      <c r="F2475" s="9" t="s">
        <v>8</v>
      </c>
      <c r="G2475" s="70">
        <v>5729</v>
      </c>
      <c r="H2475" s="10">
        <v>0.11</v>
      </c>
      <c r="I2475" s="77">
        <f t="shared" si="59"/>
        <v>5098.8100000000004</v>
      </c>
    </row>
    <row r="2476" spans="1:9" x14ac:dyDescent="0.25">
      <c r="A2476" s="9" t="s">
        <v>59</v>
      </c>
      <c r="B2476" s="48" t="s">
        <v>4745</v>
      </c>
      <c r="C2476" s="9" t="s">
        <v>9</v>
      </c>
      <c r="D2476" s="42" t="s">
        <v>4523</v>
      </c>
      <c r="E2476" s="61" t="s">
        <v>5063</v>
      </c>
      <c r="F2476" s="9" t="s">
        <v>8</v>
      </c>
      <c r="G2476" s="70">
        <v>5729</v>
      </c>
      <c r="H2476" s="10">
        <v>0.11</v>
      </c>
      <c r="I2476" s="77">
        <f t="shared" si="59"/>
        <v>5098.8100000000004</v>
      </c>
    </row>
    <row r="2477" spans="1:9" x14ac:dyDescent="0.25">
      <c r="A2477" s="9" t="s">
        <v>59</v>
      </c>
      <c r="B2477" s="48" t="s">
        <v>4746</v>
      </c>
      <c r="C2477" s="9" t="s">
        <v>9</v>
      </c>
      <c r="D2477" s="42" t="s">
        <v>4523</v>
      </c>
      <c r="E2477" s="61" t="s">
        <v>5064</v>
      </c>
      <c r="F2477" s="9" t="s">
        <v>8</v>
      </c>
      <c r="G2477" s="70">
        <v>5729</v>
      </c>
      <c r="H2477" s="10">
        <v>0.11</v>
      </c>
      <c r="I2477" s="77">
        <f t="shared" si="59"/>
        <v>5098.8100000000004</v>
      </c>
    </row>
    <row r="2478" spans="1:9" x14ac:dyDescent="0.25">
      <c r="A2478" s="9" t="s">
        <v>59</v>
      </c>
      <c r="B2478" s="48" t="s">
        <v>4747</v>
      </c>
      <c r="C2478" s="9" t="s">
        <v>9</v>
      </c>
      <c r="D2478" s="42" t="s">
        <v>4523</v>
      </c>
      <c r="E2478" s="61" t="s">
        <v>5065</v>
      </c>
      <c r="F2478" s="9" t="s">
        <v>8</v>
      </c>
      <c r="G2478" s="70">
        <v>2999</v>
      </c>
      <c r="H2478" s="10">
        <v>0.11</v>
      </c>
      <c r="I2478" s="77">
        <f t="shared" si="59"/>
        <v>2669.11</v>
      </c>
    </row>
    <row r="2479" spans="1:9" x14ac:dyDescent="0.25">
      <c r="A2479" s="9" t="s">
        <v>59</v>
      </c>
      <c r="B2479" s="48" t="s">
        <v>4748</v>
      </c>
      <c r="C2479" s="9" t="s">
        <v>9</v>
      </c>
      <c r="D2479" s="42" t="s">
        <v>4523</v>
      </c>
      <c r="E2479" s="61" t="s">
        <v>5066</v>
      </c>
      <c r="F2479" s="9" t="s">
        <v>8</v>
      </c>
      <c r="G2479" s="70">
        <v>4469</v>
      </c>
      <c r="H2479" s="10">
        <v>0.11</v>
      </c>
      <c r="I2479" s="77">
        <f t="shared" si="59"/>
        <v>3977.41</v>
      </c>
    </row>
    <row r="2480" spans="1:9" x14ac:dyDescent="0.25">
      <c r="A2480" s="9" t="s">
        <v>59</v>
      </c>
      <c r="B2480" s="48" t="s">
        <v>4749</v>
      </c>
      <c r="C2480" s="9" t="s">
        <v>9</v>
      </c>
      <c r="D2480" s="42" t="s">
        <v>4523</v>
      </c>
      <c r="E2480" s="61" t="s">
        <v>5067</v>
      </c>
      <c r="F2480" s="9" t="s">
        <v>8</v>
      </c>
      <c r="G2480" s="70">
        <v>4469</v>
      </c>
      <c r="H2480" s="10">
        <v>0.11</v>
      </c>
      <c r="I2480" s="77">
        <f t="shared" si="59"/>
        <v>3977.41</v>
      </c>
    </row>
    <row r="2481" spans="1:9" x14ac:dyDescent="0.25">
      <c r="A2481" s="9" t="s">
        <v>59</v>
      </c>
      <c r="B2481" s="47" t="s">
        <v>4750</v>
      </c>
      <c r="C2481" s="9" t="s">
        <v>9</v>
      </c>
      <c r="D2481" s="42" t="s">
        <v>4523</v>
      </c>
      <c r="E2481" s="55" t="s">
        <v>5068</v>
      </c>
      <c r="F2481" s="9" t="s">
        <v>8</v>
      </c>
      <c r="G2481" s="71">
        <v>1999</v>
      </c>
      <c r="H2481" s="10">
        <v>0.11</v>
      </c>
      <c r="I2481" s="77">
        <f t="shared" ref="I2481:I2544" si="60">(G2481)*(1-0.11)</f>
        <v>1779.1100000000001</v>
      </c>
    </row>
    <row r="2482" spans="1:9" x14ac:dyDescent="0.25">
      <c r="A2482" s="9" t="s">
        <v>59</v>
      </c>
      <c r="B2482" s="47" t="s">
        <v>4751</v>
      </c>
      <c r="C2482" s="9" t="s">
        <v>9</v>
      </c>
      <c r="D2482" s="42" t="s">
        <v>4523</v>
      </c>
      <c r="E2482" s="55" t="s">
        <v>5069</v>
      </c>
      <c r="F2482" s="9" t="s">
        <v>8</v>
      </c>
      <c r="G2482" s="71">
        <v>2849</v>
      </c>
      <c r="H2482" s="10">
        <v>0.11</v>
      </c>
      <c r="I2482" s="77">
        <f t="shared" si="60"/>
        <v>2535.61</v>
      </c>
    </row>
    <row r="2483" spans="1:9" x14ac:dyDescent="0.25">
      <c r="A2483" s="9" t="s">
        <v>59</v>
      </c>
      <c r="B2483" s="47" t="s">
        <v>4752</v>
      </c>
      <c r="C2483" s="9" t="s">
        <v>9</v>
      </c>
      <c r="D2483" s="42" t="s">
        <v>4523</v>
      </c>
      <c r="E2483" s="55" t="s">
        <v>5068</v>
      </c>
      <c r="F2483" s="9" t="s">
        <v>8</v>
      </c>
      <c r="G2483" s="71">
        <v>1999</v>
      </c>
      <c r="H2483" s="10">
        <v>0.11</v>
      </c>
      <c r="I2483" s="77">
        <f t="shared" si="60"/>
        <v>1779.1100000000001</v>
      </c>
    </row>
    <row r="2484" spans="1:9" x14ac:dyDescent="0.25">
      <c r="A2484" s="9" t="s">
        <v>59</v>
      </c>
      <c r="B2484" s="47" t="s">
        <v>4753</v>
      </c>
      <c r="C2484" s="9" t="s">
        <v>9</v>
      </c>
      <c r="D2484" s="42" t="s">
        <v>4523</v>
      </c>
      <c r="E2484" s="55" t="s">
        <v>5068</v>
      </c>
      <c r="F2484" s="9" t="s">
        <v>8</v>
      </c>
      <c r="G2484" s="71">
        <v>1999</v>
      </c>
      <c r="H2484" s="10">
        <v>0.11</v>
      </c>
      <c r="I2484" s="77">
        <f t="shared" si="60"/>
        <v>1779.1100000000001</v>
      </c>
    </row>
    <row r="2485" spans="1:9" x14ac:dyDescent="0.25">
      <c r="A2485" s="9" t="s">
        <v>59</v>
      </c>
      <c r="B2485" s="48" t="s">
        <v>4754</v>
      </c>
      <c r="C2485" s="9" t="s">
        <v>9</v>
      </c>
      <c r="D2485" s="42" t="s">
        <v>4523</v>
      </c>
      <c r="E2485" s="61" t="s">
        <v>5070</v>
      </c>
      <c r="F2485" s="9" t="s">
        <v>8</v>
      </c>
      <c r="G2485" s="70">
        <v>9349</v>
      </c>
      <c r="H2485" s="10">
        <v>0.11</v>
      </c>
      <c r="I2485" s="77">
        <f t="shared" si="60"/>
        <v>8320.61</v>
      </c>
    </row>
    <row r="2486" spans="1:9" x14ac:dyDescent="0.25">
      <c r="A2486" s="9" t="s">
        <v>59</v>
      </c>
      <c r="B2486" s="47" t="s">
        <v>4755</v>
      </c>
      <c r="C2486" s="9" t="s">
        <v>9</v>
      </c>
      <c r="D2486" s="42" t="s">
        <v>4523</v>
      </c>
      <c r="E2486" s="61" t="s">
        <v>5071</v>
      </c>
      <c r="F2486" s="9" t="s">
        <v>8</v>
      </c>
      <c r="G2486" s="71">
        <v>3429</v>
      </c>
      <c r="H2486" s="10">
        <v>0.11</v>
      </c>
      <c r="I2486" s="77">
        <f t="shared" si="60"/>
        <v>3051.81</v>
      </c>
    </row>
    <row r="2487" spans="1:9" x14ac:dyDescent="0.25">
      <c r="A2487" s="9" t="s">
        <v>59</v>
      </c>
      <c r="B2487" s="47" t="s">
        <v>4756</v>
      </c>
      <c r="C2487" s="9" t="s">
        <v>9</v>
      </c>
      <c r="D2487" s="42" t="s">
        <v>4523</v>
      </c>
      <c r="E2487" s="61" t="s">
        <v>5072</v>
      </c>
      <c r="F2487" s="9" t="s">
        <v>8</v>
      </c>
      <c r="G2487" s="71">
        <v>2449</v>
      </c>
      <c r="H2487" s="10">
        <v>0.11</v>
      </c>
      <c r="I2487" s="77">
        <f t="shared" si="60"/>
        <v>2179.61</v>
      </c>
    </row>
    <row r="2488" spans="1:9" x14ac:dyDescent="0.25">
      <c r="A2488" s="9" t="s">
        <v>59</v>
      </c>
      <c r="B2488" s="48" t="s">
        <v>4757</v>
      </c>
      <c r="C2488" s="9" t="s">
        <v>9</v>
      </c>
      <c r="D2488" s="42" t="s">
        <v>4523</v>
      </c>
      <c r="E2488" s="61" t="s">
        <v>5073</v>
      </c>
      <c r="F2488" s="9" t="s">
        <v>8</v>
      </c>
      <c r="G2488" s="71">
        <v>2449</v>
      </c>
      <c r="H2488" s="10">
        <v>0.11</v>
      </c>
      <c r="I2488" s="77">
        <f t="shared" si="60"/>
        <v>2179.61</v>
      </c>
    </row>
    <row r="2489" spans="1:9" x14ac:dyDescent="0.25">
      <c r="A2489" s="9" t="s">
        <v>59</v>
      </c>
      <c r="B2489" s="48" t="s">
        <v>4758</v>
      </c>
      <c r="C2489" s="9" t="s">
        <v>9</v>
      </c>
      <c r="D2489" s="42" t="s">
        <v>4523</v>
      </c>
      <c r="E2489" s="61" t="s">
        <v>5074</v>
      </c>
      <c r="F2489" s="9" t="s">
        <v>8</v>
      </c>
      <c r="G2489" s="71">
        <v>2449</v>
      </c>
      <c r="H2489" s="10">
        <v>0.11</v>
      </c>
      <c r="I2489" s="77">
        <f t="shared" si="60"/>
        <v>2179.61</v>
      </c>
    </row>
    <row r="2490" spans="1:9" x14ac:dyDescent="0.25">
      <c r="A2490" s="9" t="s">
        <v>59</v>
      </c>
      <c r="B2490" s="47" t="s">
        <v>4759</v>
      </c>
      <c r="C2490" s="9" t="s">
        <v>9</v>
      </c>
      <c r="D2490" s="42" t="s">
        <v>4523</v>
      </c>
      <c r="E2490" s="61" t="s">
        <v>5075</v>
      </c>
      <c r="F2490" s="9" t="s">
        <v>8</v>
      </c>
      <c r="G2490" s="71">
        <v>2449</v>
      </c>
      <c r="H2490" s="10">
        <v>0.11</v>
      </c>
      <c r="I2490" s="77">
        <f t="shared" si="60"/>
        <v>2179.61</v>
      </c>
    </row>
    <row r="2491" spans="1:9" x14ac:dyDescent="0.25">
      <c r="A2491" s="9" t="s">
        <v>59</v>
      </c>
      <c r="B2491" s="47" t="s">
        <v>4760</v>
      </c>
      <c r="C2491" s="9" t="s">
        <v>9</v>
      </c>
      <c r="D2491" s="42" t="s">
        <v>4523</v>
      </c>
      <c r="E2491" s="61" t="s">
        <v>5076</v>
      </c>
      <c r="F2491" s="9" t="s">
        <v>8</v>
      </c>
      <c r="G2491" s="71">
        <v>2449</v>
      </c>
      <c r="H2491" s="10">
        <v>0.11</v>
      </c>
      <c r="I2491" s="77">
        <f t="shared" si="60"/>
        <v>2179.61</v>
      </c>
    </row>
    <row r="2492" spans="1:9" x14ac:dyDescent="0.25">
      <c r="A2492" s="9" t="s">
        <v>59</v>
      </c>
      <c r="B2492" s="47" t="s">
        <v>4761</v>
      </c>
      <c r="C2492" s="9" t="s">
        <v>9</v>
      </c>
      <c r="D2492" s="42" t="s">
        <v>4523</v>
      </c>
      <c r="E2492" s="55" t="s">
        <v>5077</v>
      </c>
      <c r="F2492" s="9" t="s">
        <v>8</v>
      </c>
      <c r="G2492" s="71">
        <v>629</v>
      </c>
      <c r="H2492" s="10">
        <v>0.11</v>
      </c>
      <c r="I2492" s="77">
        <f t="shared" si="60"/>
        <v>559.81000000000006</v>
      </c>
    </row>
    <row r="2493" spans="1:9" x14ac:dyDescent="0.25">
      <c r="A2493" s="9" t="s">
        <v>59</v>
      </c>
      <c r="B2493" s="47" t="s">
        <v>4762</v>
      </c>
      <c r="C2493" s="9" t="s">
        <v>9</v>
      </c>
      <c r="D2493" s="42" t="s">
        <v>4523</v>
      </c>
      <c r="E2493" s="55" t="s">
        <v>5078</v>
      </c>
      <c r="F2493" s="9" t="s">
        <v>8</v>
      </c>
      <c r="G2493" s="71">
        <v>79</v>
      </c>
      <c r="H2493" s="10">
        <v>0.11</v>
      </c>
      <c r="I2493" s="77">
        <f t="shared" si="60"/>
        <v>70.31</v>
      </c>
    </row>
    <row r="2494" spans="1:9" x14ac:dyDescent="0.25">
      <c r="A2494" s="9" t="s">
        <v>59</v>
      </c>
      <c r="B2494" s="47" t="s">
        <v>4763</v>
      </c>
      <c r="C2494" s="9" t="s">
        <v>9</v>
      </c>
      <c r="D2494" s="42" t="s">
        <v>4523</v>
      </c>
      <c r="E2494" s="55" t="s">
        <v>5079</v>
      </c>
      <c r="F2494" s="9" t="s">
        <v>8</v>
      </c>
      <c r="G2494" s="71">
        <v>1999</v>
      </c>
      <c r="H2494" s="10">
        <v>0.11</v>
      </c>
      <c r="I2494" s="77">
        <f t="shared" si="60"/>
        <v>1779.1100000000001</v>
      </c>
    </row>
    <row r="2495" spans="1:9" x14ac:dyDescent="0.25">
      <c r="A2495" s="9" t="s">
        <v>59</v>
      </c>
      <c r="B2495" s="48" t="s">
        <v>4764</v>
      </c>
      <c r="C2495" s="9" t="s">
        <v>9</v>
      </c>
      <c r="D2495" s="42" t="s">
        <v>4523</v>
      </c>
      <c r="E2495" s="61" t="s">
        <v>5080</v>
      </c>
      <c r="F2495" s="9" t="s">
        <v>8</v>
      </c>
      <c r="G2495" s="70">
        <v>1299</v>
      </c>
      <c r="H2495" s="10">
        <v>0.11</v>
      </c>
      <c r="I2495" s="77">
        <f t="shared" si="60"/>
        <v>1156.1100000000001</v>
      </c>
    </row>
    <row r="2496" spans="1:9" x14ac:dyDescent="0.25">
      <c r="A2496" s="9" t="s">
        <v>59</v>
      </c>
      <c r="B2496" s="48" t="s">
        <v>4765</v>
      </c>
      <c r="C2496" s="9" t="s">
        <v>9</v>
      </c>
      <c r="D2496" s="42" t="s">
        <v>4523</v>
      </c>
      <c r="E2496" s="61" t="s">
        <v>5081</v>
      </c>
      <c r="F2496" s="9" t="s">
        <v>8</v>
      </c>
      <c r="G2496" s="70">
        <v>499</v>
      </c>
      <c r="H2496" s="10">
        <v>0.11</v>
      </c>
      <c r="I2496" s="77">
        <f t="shared" si="60"/>
        <v>444.11</v>
      </c>
    </row>
    <row r="2497" spans="1:9" x14ac:dyDescent="0.25">
      <c r="A2497" s="9" t="s">
        <v>59</v>
      </c>
      <c r="B2497" s="47" t="s">
        <v>4766</v>
      </c>
      <c r="C2497" s="9" t="s">
        <v>9</v>
      </c>
      <c r="D2497" s="42" t="s">
        <v>4523</v>
      </c>
      <c r="E2497" s="55" t="s">
        <v>5082</v>
      </c>
      <c r="F2497" s="9" t="s">
        <v>8</v>
      </c>
      <c r="G2497" s="71">
        <v>89</v>
      </c>
      <c r="H2497" s="10">
        <v>0.11</v>
      </c>
      <c r="I2497" s="77">
        <f t="shared" si="60"/>
        <v>79.210000000000008</v>
      </c>
    </row>
    <row r="2498" spans="1:9" x14ac:dyDescent="0.25">
      <c r="A2498" s="9" t="s">
        <v>59</v>
      </c>
      <c r="B2498" s="47" t="s">
        <v>4767</v>
      </c>
      <c r="C2498" s="9" t="s">
        <v>9</v>
      </c>
      <c r="D2498" s="42" t="s">
        <v>4523</v>
      </c>
      <c r="E2498" s="55" t="s">
        <v>5083</v>
      </c>
      <c r="F2498" s="9" t="s">
        <v>8</v>
      </c>
      <c r="G2498" s="71">
        <v>109</v>
      </c>
      <c r="H2498" s="10">
        <v>0.11</v>
      </c>
      <c r="I2498" s="77">
        <f t="shared" si="60"/>
        <v>97.01</v>
      </c>
    </row>
    <row r="2499" spans="1:9" x14ac:dyDescent="0.25">
      <c r="A2499" s="9" t="s">
        <v>59</v>
      </c>
      <c r="B2499" s="47" t="s">
        <v>4768</v>
      </c>
      <c r="C2499" s="9" t="s">
        <v>9</v>
      </c>
      <c r="D2499" s="42" t="s">
        <v>4523</v>
      </c>
      <c r="E2499" s="55" t="s">
        <v>5084</v>
      </c>
      <c r="F2499" s="9" t="s">
        <v>8</v>
      </c>
      <c r="G2499" s="71">
        <v>399</v>
      </c>
      <c r="H2499" s="10">
        <v>0.11</v>
      </c>
      <c r="I2499" s="77">
        <f t="shared" si="60"/>
        <v>355.11</v>
      </c>
    </row>
    <row r="2500" spans="1:9" x14ac:dyDescent="0.25">
      <c r="A2500" s="9" t="s">
        <v>59</v>
      </c>
      <c r="B2500" s="47" t="s">
        <v>4769</v>
      </c>
      <c r="C2500" s="9" t="s">
        <v>9</v>
      </c>
      <c r="D2500" s="42" t="s">
        <v>4523</v>
      </c>
      <c r="E2500" s="55" t="s">
        <v>5085</v>
      </c>
      <c r="F2500" s="9" t="s">
        <v>8</v>
      </c>
      <c r="G2500" s="71">
        <v>79</v>
      </c>
      <c r="H2500" s="10">
        <v>0.11</v>
      </c>
      <c r="I2500" s="77">
        <f t="shared" si="60"/>
        <v>70.31</v>
      </c>
    </row>
    <row r="2501" spans="1:9" x14ac:dyDescent="0.25">
      <c r="A2501" s="9" t="s">
        <v>59</v>
      </c>
      <c r="B2501" s="48" t="s">
        <v>3252</v>
      </c>
      <c r="C2501" s="9" t="s">
        <v>9</v>
      </c>
      <c r="D2501" s="42" t="s">
        <v>4523</v>
      </c>
      <c r="E2501" s="61" t="s">
        <v>5086</v>
      </c>
      <c r="F2501" s="9" t="s">
        <v>8</v>
      </c>
      <c r="G2501" s="70">
        <v>160</v>
      </c>
      <c r="H2501" s="10">
        <v>0.11</v>
      </c>
      <c r="I2501" s="77">
        <f t="shared" si="60"/>
        <v>142.4</v>
      </c>
    </row>
    <row r="2502" spans="1:9" x14ac:dyDescent="0.25">
      <c r="A2502" s="9" t="s">
        <v>59</v>
      </c>
      <c r="B2502" s="48" t="s">
        <v>4770</v>
      </c>
      <c r="C2502" s="9" t="s">
        <v>9</v>
      </c>
      <c r="D2502" s="42" t="s">
        <v>4523</v>
      </c>
      <c r="E2502" s="61" t="s">
        <v>5087</v>
      </c>
      <c r="F2502" s="9" t="s">
        <v>8</v>
      </c>
      <c r="G2502" s="70">
        <v>119</v>
      </c>
      <c r="H2502" s="10">
        <v>0.11</v>
      </c>
      <c r="I2502" s="77">
        <f t="shared" si="60"/>
        <v>105.91</v>
      </c>
    </row>
    <row r="2503" spans="1:9" x14ac:dyDescent="0.25">
      <c r="A2503" s="9" t="s">
        <v>59</v>
      </c>
      <c r="B2503" s="48" t="s">
        <v>4771</v>
      </c>
      <c r="C2503" s="9" t="s">
        <v>9</v>
      </c>
      <c r="D2503" s="42" t="s">
        <v>4523</v>
      </c>
      <c r="E2503" s="61" t="s">
        <v>5088</v>
      </c>
      <c r="F2503" s="9" t="s">
        <v>8</v>
      </c>
      <c r="G2503" s="70">
        <v>119</v>
      </c>
      <c r="H2503" s="10">
        <v>0.11</v>
      </c>
      <c r="I2503" s="77">
        <f t="shared" si="60"/>
        <v>105.91</v>
      </c>
    </row>
    <row r="2504" spans="1:9" x14ac:dyDescent="0.25">
      <c r="A2504" s="9" t="s">
        <v>59</v>
      </c>
      <c r="B2504" s="50" t="s">
        <v>4772</v>
      </c>
      <c r="C2504" s="9" t="s">
        <v>9</v>
      </c>
      <c r="D2504" s="42" t="s">
        <v>4523</v>
      </c>
      <c r="E2504" s="63" t="s">
        <v>5089</v>
      </c>
      <c r="F2504" s="9" t="s">
        <v>8</v>
      </c>
      <c r="G2504" s="71">
        <v>1046</v>
      </c>
      <c r="H2504" s="10">
        <v>0.11</v>
      </c>
      <c r="I2504" s="77">
        <f t="shared" si="60"/>
        <v>930.94</v>
      </c>
    </row>
    <row r="2505" spans="1:9" x14ac:dyDescent="0.25">
      <c r="A2505" s="9" t="s">
        <v>59</v>
      </c>
      <c r="B2505" s="50" t="s">
        <v>4773</v>
      </c>
      <c r="C2505" s="9" t="s">
        <v>9</v>
      </c>
      <c r="D2505" s="42" t="s">
        <v>4523</v>
      </c>
      <c r="E2505" s="63" t="s">
        <v>5090</v>
      </c>
      <c r="F2505" s="9" t="s">
        <v>8</v>
      </c>
      <c r="G2505" s="71">
        <v>359</v>
      </c>
      <c r="H2505" s="10">
        <v>0.11</v>
      </c>
      <c r="I2505" s="77">
        <f t="shared" si="60"/>
        <v>319.51</v>
      </c>
    </row>
    <row r="2506" spans="1:9" x14ac:dyDescent="0.25">
      <c r="A2506" s="9" t="s">
        <v>59</v>
      </c>
      <c r="B2506" s="50" t="s">
        <v>4774</v>
      </c>
      <c r="C2506" s="9" t="s">
        <v>9</v>
      </c>
      <c r="D2506" s="42" t="s">
        <v>4523</v>
      </c>
      <c r="E2506" s="63" t="s">
        <v>5091</v>
      </c>
      <c r="F2506" s="9" t="s">
        <v>8</v>
      </c>
      <c r="G2506" s="71">
        <v>149</v>
      </c>
      <c r="H2506" s="10">
        <v>0.11</v>
      </c>
      <c r="I2506" s="77">
        <f t="shared" si="60"/>
        <v>132.61000000000001</v>
      </c>
    </row>
    <row r="2507" spans="1:9" x14ac:dyDescent="0.25">
      <c r="A2507" s="9" t="s">
        <v>59</v>
      </c>
      <c r="B2507" s="50" t="s">
        <v>4775</v>
      </c>
      <c r="C2507" s="9" t="s">
        <v>9</v>
      </c>
      <c r="D2507" s="42" t="s">
        <v>4523</v>
      </c>
      <c r="E2507" s="61" t="s">
        <v>5092</v>
      </c>
      <c r="F2507" s="9" t="s">
        <v>8</v>
      </c>
      <c r="G2507" s="70">
        <v>569</v>
      </c>
      <c r="H2507" s="10">
        <v>0.11</v>
      </c>
      <c r="I2507" s="77">
        <f t="shared" si="60"/>
        <v>506.41</v>
      </c>
    </row>
    <row r="2508" spans="1:9" x14ac:dyDescent="0.25">
      <c r="A2508" s="9" t="s">
        <v>59</v>
      </c>
      <c r="B2508" s="48" t="s">
        <v>4776</v>
      </c>
      <c r="C2508" s="9" t="s">
        <v>9</v>
      </c>
      <c r="D2508" s="42" t="s">
        <v>4523</v>
      </c>
      <c r="E2508" s="61" t="s">
        <v>5093</v>
      </c>
      <c r="F2508" s="9" t="s">
        <v>8</v>
      </c>
      <c r="G2508" s="71">
        <v>89</v>
      </c>
      <c r="H2508" s="10">
        <v>0.11</v>
      </c>
      <c r="I2508" s="77">
        <f t="shared" si="60"/>
        <v>79.210000000000008</v>
      </c>
    </row>
    <row r="2509" spans="1:9" x14ac:dyDescent="0.25">
      <c r="A2509" s="9" t="s">
        <v>59</v>
      </c>
      <c r="B2509" s="50" t="s">
        <v>4777</v>
      </c>
      <c r="C2509" s="9" t="s">
        <v>9</v>
      </c>
      <c r="D2509" s="42" t="s">
        <v>4523</v>
      </c>
      <c r="E2509" s="61" t="s">
        <v>5094</v>
      </c>
      <c r="F2509" s="9" t="s">
        <v>8</v>
      </c>
      <c r="G2509" s="70">
        <v>89</v>
      </c>
      <c r="H2509" s="10">
        <v>0.11</v>
      </c>
      <c r="I2509" s="77">
        <f t="shared" si="60"/>
        <v>79.210000000000008</v>
      </c>
    </row>
    <row r="2510" spans="1:9" x14ac:dyDescent="0.25">
      <c r="A2510" s="9" t="s">
        <v>59</v>
      </c>
      <c r="B2510" s="50" t="s">
        <v>4778</v>
      </c>
      <c r="C2510" s="9" t="s">
        <v>9</v>
      </c>
      <c r="D2510" s="42" t="s">
        <v>4523</v>
      </c>
      <c r="E2510" s="55" t="s">
        <v>5095</v>
      </c>
      <c r="F2510" s="9" t="s">
        <v>8</v>
      </c>
      <c r="G2510" s="70">
        <v>89</v>
      </c>
      <c r="H2510" s="10">
        <v>0.11</v>
      </c>
      <c r="I2510" s="77">
        <f t="shared" si="60"/>
        <v>79.210000000000008</v>
      </c>
    </row>
    <row r="2511" spans="1:9" x14ac:dyDescent="0.25">
      <c r="A2511" s="9" t="s">
        <v>59</v>
      </c>
      <c r="B2511" s="50" t="s">
        <v>4779</v>
      </c>
      <c r="C2511" s="9" t="s">
        <v>9</v>
      </c>
      <c r="D2511" s="42" t="s">
        <v>4523</v>
      </c>
      <c r="E2511" s="55" t="s">
        <v>5096</v>
      </c>
      <c r="F2511" s="9" t="s">
        <v>8</v>
      </c>
      <c r="G2511" s="70">
        <v>399</v>
      </c>
      <c r="H2511" s="10">
        <v>0.11</v>
      </c>
      <c r="I2511" s="77">
        <f t="shared" si="60"/>
        <v>355.11</v>
      </c>
    </row>
    <row r="2512" spans="1:9" x14ac:dyDescent="0.25">
      <c r="A2512" s="9" t="s">
        <v>59</v>
      </c>
      <c r="B2512" s="48" t="s">
        <v>4780</v>
      </c>
      <c r="C2512" s="9" t="s">
        <v>9</v>
      </c>
      <c r="D2512" s="42" t="s">
        <v>4523</v>
      </c>
      <c r="E2512" s="55" t="s">
        <v>5097</v>
      </c>
      <c r="F2512" s="9" t="s">
        <v>8</v>
      </c>
      <c r="G2512" s="70">
        <v>499</v>
      </c>
      <c r="H2512" s="10">
        <v>0.11</v>
      </c>
      <c r="I2512" s="77">
        <f t="shared" si="60"/>
        <v>444.11</v>
      </c>
    </row>
    <row r="2513" spans="1:9" x14ac:dyDescent="0.25">
      <c r="A2513" s="9" t="s">
        <v>59</v>
      </c>
      <c r="B2513" s="48" t="s">
        <v>4781</v>
      </c>
      <c r="C2513" s="9" t="s">
        <v>9</v>
      </c>
      <c r="D2513" s="42" t="s">
        <v>4523</v>
      </c>
      <c r="E2513" s="55" t="s">
        <v>5098</v>
      </c>
      <c r="F2513" s="9" t="s">
        <v>8</v>
      </c>
      <c r="G2513" s="70">
        <v>79</v>
      </c>
      <c r="H2513" s="10">
        <v>0.11</v>
      </c>
      <c r="I2513" s="77">
        <f t="shared" si="60"/>
        <v>70.31</v>
      </c>
    </row>
    <row r="2514" spans="1:9" x14ac:dyDescent="0.25">
      <c r="A2514" s="9" t="s">
        <v>59</v>
      </c>
      <c r="B2514" s="48" t="s">
        <v>4782</v>
      </c>
      <c r="C2514" s="9" t="s">
        <v>9</v>
      </c>
      <c r="D2514" s="42" t="s">
        <v>4523</v>
      </c>
      <c r="E2514" s="61" t="s">
        <v>5099</v>
      </c>
      <c r="F2514" s="9" t="s">
        <v>8</v>
      </c>
      <c r="G2514" s="70">
        <v>399</v>
      </c>
      <c r="H2514" s="10">
        <v>0.11</v>
      </c>
      <c r="I2514" s="77">
        <f t="shared" si="60"/>
        <v>355.11</v>
      </c>
    </row>
    <row r="2515" spans="1:9" x14ac:dyDescent="0.25">
      <c r="A2515" s="9" t="s">
        <v>59</v>
      </c>
      <c r="B2515" s="47" t="s">
        <v>4783</v>
      </c>
      <c r="C2515" s="9" t="s">
        <v>9</v>
      </c>
      <c r="D2515" s="42" t="s">
        <v>4523</v>
      </c>
      <c r="E2515" s="61" t="s">
        <v>5100</v>
      </c>
      <c r="F2515" s="9" t="s">
        <v>8</v>
      </c>
      <c r="G2515" s="71">
        <v>999</v>
      </c>
      <c r="H2515" s="10">
        <v>0.11</v>
      </c>
      <c r="I2515" s="77">
        <f t="shared" si="60"/>
        <v>889.11</v>
      </c>
    </row>
    <row r="2516" spans="1:9" x14ac:dyDescent="0.25">
      <c r="A2516" s="9" t="s">
        <v>59</v>
      </c>
      <c r="B2516" s="47" t="s">
        <v>4784</v>
      </c>
      <c r="C2516" s="9" t="s">
        <v>9</v>
      </c>
      <c r="D2516" s="42" t="s">
        <v>4523</v>
      </c>
      <c r="E2516" s="55" t="s">
        <v>5101</v>
      </c>
      <c r="F2516" s="9" t="s">
        <v>8</v>
      </c>
      <c r="G2516" s="71">
        <v>279</v>
      </c>
      <c r="H2516" s="10">
        <v>0.11</v>
      </c>
      <c r="I2516" s="77">
        <f t="shared" si="60"/>
        <v>248.31</v>
      </c>
    </row>
    <row r="2517" spans="1:9" x14ac:dyDescent="0.25">
      <c r="A2517" s="9" t="s">
        <v>59</v>
      </c>
      <c r="B2517" s="47" t="s">
        <v>4785</v>
      </c>
      <c r="C2517" s="9" t="s">
        <v>9</v>
      </c>
      <c r="D2517" s="42" t="s">
        <v>4523</v>
      </c>
      <c r="E2517" s="55" t="s">
        <v>5102</v>
      </c>
      <c r="F2517" s="9" t="s">
        <v>8</v>
      </c>
      <c r="G2517" s="71">
        <v>349</v>
      </c>
      <c r="H2517" s="10">
        <v>0.11</v>
      </c>
      <c r="I2517" s="77">
        <f t="shared" si="60"/>
        <v>310.61</v>
      </c>
    </row>
    <row r="2518" spans="1:9" x14ac:dyDescent="0.25">
      <c r="A2518" s="9" t="s">
        <v>59</v>
      </c>
      <c r="B2518" s="47" t="s">
        <v>4786</v>
      </c>
      <c r="C2518" s="9" t="s">
        <v>9</v>
      </c>
      <c r="D2518" s="42" t="s">
        <v>4523</v>
      </c>
      <c r="E2518" s="55" t="s">
        <v>5103</v>
      </c>
      <c r="F2518" s="9" t="s">
        <v>8</v>
      </c>
      <c r="G2518" s="71">
        <v>79</v>
      </c>
      <c r="H2518" s="10">
        <v>0.11</v>
      </c>
      <c r="I2518" s="77">
        <f t="shared" si="60"/>
        <v>70.31</v>
      </c>
    </row>
    <row r="2519" spans="1:9" x14ac:dyDescent="0.25">
      <c r="A2519" s="9" t="s">
        <v>59</v>
      </c>
      <c r="B2519" s="48" t="s">
        <v>4787</v>
      </c>
      <c r="C2519" s="9" t="s">
        <v>9</v>
      </c>
      <c r="D2519" s="42" t="s">
        <v>4523</v>
      </c>
      <c r="E2519" s="61" t="s">
        <v>5104</v>
      </c>
      <c r="F2519" s="9" t="s">
        <v>8</v>
      </c>
      <c r="G2519" s="70">
        <v>105</v>
      </c>
      <c r="H2519" s="10">
        <v>0.11</v>
      </c>
      <c r="I2519" s="77">
        <f t="shared" si="60"/>
        <v>93.45</v>
      </c>
    </row>
    <row r="2520" spans="1:9" x14ac:dyDescent="0.25">
      <c r="A2520" s="9" t="s">
        <v>59</v>
      </c>
      <c r="B2520" s="48" t="s">
        <v>4788</v>
      </c>
      <c r="C2520" s="9" t="s">
        <v>9</v>
      </c>
      <c r="D2520" s="42" t="s">
        <v>4523</v>
      </c>
      <c r="E2520" s="61" t="s">
        <v>5105</v>
      </c>
      <c r="F2520" s="9" t="s">
        <v>8</v>
      </c>
      <c r="G2520" s="70">
        <v>295</v>
      </c>
      <c r="H2520" s="10">
        <v>0.11</v>
      </c>
      <c r="I2520" s="77">
        <f t="shared" si="60"/>
        <v>262.55</v>
      </c>
    </row>
    <row r="2521" spans="1:9" x14ac:dyDescent="0.25">
      <c r="A2521" s="9" t="s">
        <v>59</v>
      </c>
      <c r="B2521" s="48" t="s">
        <v>4789</v>
      </c>
      <c r="C2521" s="9" t="s">
        <v>9</v>
      </c>
      <c r="D2521" s="42" t="s">
        <v>4523</v>
      </c>
      <c r="E2521" s="61" t="s">
        <v>5106</v>
      </c>
      <c r="F2521" s="9" t="s">
        <v>8</v>
      </c>
      <c r="G2521" s="70">
        <v>295</v>
      </c>
      <c r="H2521" s="10">
        <v>0.11</v>
      </c>
      <c r="I2521" s="77">
        <f t="shared" si="60"/>
        <v>262.55</v>
      </c>
    </row>
    <row r="2522" spans="1:9" x14ac:dyDescent="0.25">
      <c r="A2522" s="9" t="s">
        <v>59</v>
      </c>
      <c r="B2522" s="48" t="s">
        <v>4790</v>
      </c>
      <c r="C2522" s="9" t="s">
        <v>9</v>
      </c>
      <c r="D2522" s="42" t="s">
        <v>4523</v>
      </c>
      <c r="E2522" s="61" t="s">
        <v>5107</v>
      </c>
      <c r="F2522" s="9" t="s">
        <v>8</v>
      </c>
      <c r="G2522" s="70">
        <v>429</v>
      </c>
      <c r="H2522" s="10">
        <v>0.11</v>
      </c>
      <c r="I2522" s="77">
        <f t="shared" si="60"/>
        <v>381.81</v>
      </c>
    </row>
    <row r="2523" spans="1:9" x14ac:dyDescent="0.25">
      <c r="A2523" s="9" t="s">
        <v>59</v>
      </c>
      <c r="B2523" s="48" t="s">
        <v>4791</v>
      </c>
      <c r="C2523" s="9" t="s">
        <v>9</v>
      </c>
      <c r="D2523" s="42" t="s">
        <v>4523</v>
      </c>
      <c r="E2523" s="61" t="s">
        <v>5108</v>
      </c>
      <c r="F2523" s="9" t="s">
        <v>8</v>
      </c>
      <c r="G2523" s="70">
        <v>419</v>
      </c>
      <c r="H2523" s="10">
        <v>0.11</v>
      </c>
      <c r="I2523" s="77">
        <f t="shared" si="60"/>
        <v>372.91</v>
      </c>
    </row>
    <row r="2524" spans="1:9" x14ac:dyDescent="0.25">
      <c r="A2524" s="9" t="s">
        <v>59</v>
      </c>
      <c r="B2524" s="48" t="s">
        <v>4792</v>
      </c>
      <c r="C2524" s="9" t="s">
        <v>9</v>
      </c>
      <c r="D2524" s="42" t="s">
        <v>4523</v>
      </c>
      <c r="E2524" s="61" t="s">
        <v>5109</v>
      </c>
      <c r="F2524" s="9" t="s">
        <v>8</v>
      </c>
      <c r="G2524" s="70">
        <v>249</v>
      </c>
      <c r="H2524" s="10">
        <v>0.11</v>
      </c>
      <c r="I2524" s="77">
        <f t="shared" si="60"/>
        <v>221.61</v>
      </c>
    </row>
    <row r="2525" spans="1:9" x14ac:dyDescent="0.25">
      <c r="A2525" s="9" t="s">
        <v>59</v>
      </c>
      <c r="B2525" s="47" t="s">
        <v>4793</v>
      </c>
      <c r="C2525" s="9" t="s">
        <v>9</v>
      </c>
      <c r="D2525" s="42" t="s">
        <v>4523</v>
      </c>
      <c r="E2525" s="55" t="s">
        <v>5110</v>
      </c>
      <c r="F2525" s="9" t="s">
        <v>8</v>
      </c>
      <c r="G2525" s="71">
        <v>249</v>
      </c>
      <c r="H2525" s="10">
        <v>0.11</v>
      </c>
      <c r="I2525" s="77">
        <f t="shared" si="60"/>
        <v>221.61</v>
      </c>
    </row>
    <row r="2526" spans="1:9" x14ac:dyDescent="0.25">
      <c r="A2526" s="9" t="s">
        <v>59</v>
      </c>
      <c r="B2526" s="47" t="s">
        <v>4794</v>
      </c>
      <c r="C2526" s="9" t="s">
        <v>9</v>
      </c>
      <c r="D2526" s="42" t="s">
        <v>4523</v>
      </c>
      <c r="E2526" s="55" t="s">
        <v>5111</v>
      </c>
      <c r="F2526" s="9" t="s">
        <v>8</v>
      </c>
      <c r="G2526" s="71">
        <v>79</v>
      </c>
      <c r="H2526" s="10">
        <v>0.11</v>
      </c>
      <c r="I2526" s="77">
        <f t="shared" si="60"/>
        <v>70.31</v>
      </c>
    </row>
    <row r="2527" spans="1:9" x14ac:dyDescent="0.25">
      <c r="A2527" s="9" t="s">
        <v>59</v>
      </c>
      <c r="B2527" s="47" t="s">
        <v>4795</v>
      </c>
      <c r="C2527" s="9" t="s">
        <v>9</v>
      </c>
      <c r="D2527" s="42" t="s">
        <v>4523</v>
      </c>
      <c r="E2527" s="55" t="s">
        <v>5112</v>
      </c>
      <c r="F2527" s="9" t="s">
        <v>8</v>
      </c>
      <c r="G2527" s="71">
        <v>349</v>
      </c>
      <c r="H2527" s="10">
        <v>0.11</v>
      </c>
      <c r="I2527" s="77">
        <f t="shared" si="60"/>
        <v>310.61</v>
      </c>
    </row>
    <row r="2528" spans="1:9" x14ac:dyDescent="0.25">
      <c r="A2528" s="9" t="s">
        <v>59</v>
      </c>
      <c r="B2528" s="47" t="s">
        <v>4796</v>
      </c>
      <c r="C2528" s="9" t="s">
        <v>9</v>
      </c>
      <c r="D2528" s="42" t="s">
        <v>4523</v>
      </c>
      <c r="E2528" s="55" t="s">
        <v>5113</v>
      </c>
      <c r="F2528" s="9" t="s">
        <v>8</v>
      </c>
      <c r="G2528" s="71">
        <v>419</v>
      </c>
      <c r="H2528" s="10">
        <v>0.11</v>
      </c>
      <c r="I2528" s="77">
        <f t="shared" si="60"/>
        <v>372.91</v>
      </c>
    </row>
    <row r="2529" spans="1:9" x14ac:dyDescent="0.25">
      <c r="A2529" s="9" t="s">
        <v>59</v>
      </c>
      <c r="B2529" s="47" t="s">
        <v>4797</v>
      </c>
      <c r="C2529" s="9" t="s">
        <v>9</v>
      </c>
      <c r="D2529" s="42" t="s">
        <v>4523</v>
      </c>
      <c r="E2529" s="55" t="s">
        <v>5114</v>
      </c>
      <c r="F2529" s="9" t="s">
        <v>8</v>
      </c>
      <c r="G2529" s="71">
        <v>349</v>
      </c>
      <c r="H2529" s="10">
        <v>0.11</v>
      </c>
      <c r="I2529" s="77">
        <f t="shared" si="60"/>
        <v>310.61</v>
      </c>
    </row>
    <row r="2530" spans="1:9" x14ac:dyDescent="0.25">
      <c r="A2530" s="9" t="s">
        <v>59</v>
      </c>
      <c r="B2530" s="47" t="s">
        <v>4798</v>
      </c>
      <c r="C2530" s="9" t="s">
        <v>9</v>
      </c>
      <c r="D2530" s="42" t="s">
        <v>4523</v>
      </c>
      <c r="E2530" s="55" t="s">
        <v>5115</v>
      </c>
      <c r="F2530" s="9" t="s">
        <v>8</v>
      </c>
      <c r="G2530" s="71">
        <v>799</v>
      </c>
      <c r="H2530" s="10">
        <v>0.11</v>
      </c>
      <c r="I2530" s="77">
        <f t="shared" si="60"/>
        <v>711.11</v>
      </c>
    </row>
    <row r="2531" spans="1:9" x14ac:dyDescent="0.25">
      <c r="A2531" s="9" t="s">
        <v>59</v>
      </c>
      <c r="B2531" s="47" t="s">
        <v>4799</v>
      </c>
      <c r="C2531" s="9" t="s">
        <v>9</v>
      </c>
      <c r="D2531" s="42" t="s">
        <v>4523</v>
      </c>
      <c r="E2531" s="55" t="s">
        <v>5116</v>
      </c>
      <c r="F2531" s="9" t="s">
        <v>8</v>
      </c>
      <c r="G2531" s="71">
        <v>199</v>
      </c>
      <c r="H2531" s="10">
        <v>0.11</v>
      </c>
      <c r="I2531" s="77">
        <f t="shared" si="60"/>
        <v>177.11</v>
      </c>
    </row>
    <row r="2532" spans="1:9" x14ac:dyDescent="0.25">
      <c r="A2532" s="9" t="s">
        <v>59</v>
      </c>
      <c r="B2532" s="47" t="s">
        <v>4800</v>
      </c>
      <c r="C2532" s="9" t="s">
        <v>9</v>
      </c>
      <c r="D2532" s="42" t="s">
        <v>4523</v>
      </c>
      <c r="E2532" s="55" t="s">
        <v>5117</v>
      </c>
      <c r="F2532" s="9" t="s">
        <v>8</v>
      </c>
      <c r="G2532" s="71">
        <v>349</v>
      </c>
      <c r="H2532" s="10">
        <v>0.11</v>
      </c>
      <c r="I2532" s="77">
        <f t="shared" si="60"/>
        <v>310.61</v>
      </c>
    </row>
    <row r="2533" spans="1:9" x14ac:dyDescent="0.25">
      <c r="A2533" s="9" t="s">
        <v>59</v>
      </c>
      <c r="B2533" s="47" t="s">
        <v>4801</v>
      </c>
      <c r="C2533" s="9" t="s">
        <v>9</v>
      </c>
      <c r="D2533" s="42" t="s">
        <v>4523</v>
      </c>
      <c r="E2533" s="55" t="s">
        <v>5118</v>
      </c>
      <c r="F2533" s="9" t="s">
        <v>8</v>
      </c>
      <c r="G2533" s="71">
        <v>29</v>
      </c>
      <c r="H2533" s="10">
        <v>0.11</v>
      </c>
      <c r="I2533" s="77">
        <f t="shared" si="60"/>
        <v>25.81</v>
      </c>
    </row>
    <row r="2534" spans="1:9" x14ac:dyDescent="0.25">
      <c r="A2534" s="9" t="s">
        <v>59</v>
      </c>
      <c r="B2534" s="47" t="s">
        <v>4802</v>
      </c>
      <c r="C2534" s="9" t="s">
        <v>9</v>
      </c>
      <c r="D2534" s="42" t="s">
        <v>4523</v>
      </c>
      <c r="E2534" s="55" t="s">
        <v>5119</v>
      </c>
      <c r="F2534" s="9" t="s">
        <v>8</v>
      </c>
      <c r="G2534" s="71">
        <v>199</v>
      </c>
      <c r="H2534" s="10">
        <v>0.11</v>
      </c>
      <c r="I2534" s="77">
        <f t="shared" si="60"/>
        <v>177.11</v>
      </c>
    </row>
    <row r="2535" spans="1:9" x14ac:dyDescent="0.25">
      <c r="A2535" s="9" t="s">
        <v>59</v>
      </c>
      <c r="B2535" s="47" t="s">
        <v>4803</v>
      </c>
      <c r="C2535" s="9" t="s">
        <v>9</v>
      </c>
      <c r="D2535" s="42" t="s">
        <v>4523</v>
      </c>
      <c r="E2535" s="55" t="s">
        <v>5120</v>
      </c>
      <c r="F2535" s="9" t="s">
        <v>8</v>
      </c>
      <c r="G2535" s="71">
        <v>799</v>
      </c>
      <c r="H2535" s="10">
        <v>0.11</v>
      </c>
      <c r="I2535" s="77">
        <f t="shared" si="60"/>
        <v>711.11</v>
      </c>
    </row>
    <row r="2536" spans="1:9" x14ac:dyDescent="0.25">
      <c r="A2536" s="9" t="s">
        <v>59</v>
      </c>
      <c r="B2536" s="47" t="s">
        <v>4804</v>
      </c>
      <c r="C2536" s="9" t="s">
        <v>9</v>
      </c>
      <c r="D2536" s="42" t="s">
        <v>4523</v>
      </c>
      <c r="E2536" s="55" t="s">
        <v>5121</v>
      </c>
      <c r="F2536" s="9" t="s">
        <v>8</v>
      </c>
      <c r="G2536" s="71">
        <v>399</v>
      </c>
      <c r="H2536" s="10">
        <v>0.11</v>
      </c>
      <c r="I2536" s="77">
        <f t="shared" si="60"/>
        <v>355.11</v>
      </c>
    </row>
    <row r="2537" spans="1:9" x14ac:dyDescent="0.25">
      <c r="A2537" s="9" t="s">
        <v>59</v>
      </c>
      <c r="B2537" s="47" t="s">
        <v>4805</v>
      </c>
      <c r="C2537" s="9" t="s">
        <v>9</v>
      </c>
      <c r="D2537" s="42" t="s">
        <v>4523</v>
      </c>
      <c r="E2537" s="55" t="s">
        <v>5122</v>
      </c>
      <c r="F2537" s="9" t="s">
        <v>8</v>
      </c>
      <c r="G2537" s="70">
        <v>319</v>
      </c>
      <c r="H2537" s="10">
        <v>0.11</v>
      </c>
      <c r="I2537" s="77">
        <f t="shared" si="60"/>
        <v>283.91000000000003</v>
      </c>
    </row>
    <row r="2538" spans="1:9" x14ac:dyDescent="0.25">
      <c r="A2538" s="9" t="s">
        <v>59</v>
      </c>
      <c r="B2538" s="47" t="s">
        <v>4806</v>
      </c>
      <c r="C2538" s="9" t="s">
        <v>9</v>
      </c>
      <c r="D2538" s="42" t="s">
        <v>4523</v>
      </c>
      <c r="E2538" s="55" t="s">
        <v>5123</v>
      </c>
      <c r="F2538" s="9" t="s">
        <v>8</v>
      </c>
      <c r="G2538" s="70">
        <v>59</v>
      </c>
      <c r="H2538" s="10">
        <v>0.11</v>
      </c>
      <c r="I2538" s="77">
        <f t="shared" si="60"/>
        <v>52.51</v>
      </c>
    </row>
    <row r="2539" spans="1:9" x14ac:dyDescent="0.25">
      <c r="A2539" s="9" t="s">
        <v>59</v>
      </c>
      <c r="B2539" s="48" t="s">
        <v>4807</v>
      </c>
      <c r="C2539" s="9" t="s">
        <v>9</v>
      </c>
      <c r="D2539" s="42" t="s">
        <v>4523</v>
      </c>
      <c r="E2539" s="61" t="s">
        <v>5124</v>
      </c>
      <c r="F2539" s="9" t="s">
        <v>8</v>
      </c>
      <c r="G2539" s="70">
        <v>69</v>
      </c>
      <c r="H2539" s="10">
        <v>0.11</v>
      </c>
      <c r="I2539" s="77">
        <f t="shared" si="60"/>
        <v>61.410000000000004</v>
      </c>
    </row>
    <row r="2540" spans="1:9" x14ac:dyDescent="0.25">
      <c r="A2540" s="9" t="s">
        <v>59</v>
      </c>
      <c r="B2540" s="48" t="s">
        <v>4808</v>
      </c>
      <c r="C2540" s="9" t="s">
        <v>9</v>
      </c>
      <c r="D2540" s="42" t="s">
        <v>4523</v>
      </c>
      <c r="E2540" s="61" t="s">
        <v>5125</v>
      </c>
      <c r="F2540" s="9" t="s">
        <v>8</v>
      </c>
      <c r="G2540" s="70">
        <v>79</v>
      </c>
      <c r="H2540" s="10">
        <v>0.11</v>
      </c>
      <c r="I2540" s="77">
        <f t="shared" si="60"/>
        <v>70.31</v>
      </c>
    </row>
    <row r="2541" spans="1:9" x14ac:dyDescent="0.25">
      <c r="A2541" s="9" t="s">
        <v>59</v>
      </c>
      <c r="B2541" s="47" t="s">
        <v>4809</v>
      </c>
      <c r="C2541" s="9" t="s">
        <v>9</v>
      </c>
      <c r="D2541" s="42" t="s">
        <v>4523</v>
      </c>
      <c r="E2541" s="55" t="s">
        <v>5126</v>
      </c>
      <c r="F2541" s="9" t="s">
        <v>8</v>
      </c>
      <c r="G2541" s="71">
        <v>399</v>
      </c>
      <c r="H2541" s="10">
        <v>0.11</v>
      </c>
      <c r="I2541" s="77">
        <f t="shared" si="60"/>
        <v>355.11</v>
      </c>
    </row>
    <row r="2542" spans="1:9" x14ac:dyDescent="0.25">
      <c r="A2542" s="9" t="s">
        <v>59</v>
      </c>
      <c r="B2542" s="51" t="s">
        <v>4810</v>
      </c>
      <c r="C2542" s="9" t="s">
        <v>9</v>
      </c>
      <c r="D2542" s="42" t="s">
        <v>4523</v>
      </c>
      <c r="E2542" s="55" t="s">
        <v>5127</v>
      </c>
      <c r="F2542" s="9" t="s">
        <v>8</v>
      </c>
      <c r="G2542" s="70">
        <v>399</v>
      </c>
      <c r="H2542" s="10">
        <v>0.11</v>
      </c>
      <c r="I2542" s="77">
        <f t="shared" si="60"/>
        <v>355.11</v>
      </c>
    </row>
    <row r="2543" spans="1:9" x14ac:dyDescent="0.25">
      <c r="A2543" s="9" t="s">
        <v>59</v>
      </c>
      <c r="B2543" s="47" t="s">
        <v>4811</v>
      </c>
      <c r="C2543" s="9" t="s">
        <v>9</v>
      </c>
      <c r="D2543" s="42" t="s">
        <v>4523</v>
      </c>
      <c r="E2543" s="55" t="s">
        <v>5128</v>
      </c>
      <c r="F2543" s="9" t="s">
        <v>8</v>
      </c>
      <c r="G2543" s="70">
        <v>399</v>
      </c>
      <c r="H2543" s="10">
        <v>0.11</v>
      </c>
      <c r="I2543" s="77">
        <f t="shared" si="60"/>
        <v>355.11</v>
      </c>
    </row>
    <row r="2544" spans="1:9" x14ac:dyDescent="0.25">
      <c r="A2544" s="9" t="s">
        <v>59</v>
      </c>
      <c r="B2544" s="47" t="s">
        <v>4812</v>
      </c>
      <c r="C2544" s="9" t="s">
        <v>9</v>
      </c>
      <c r="D2544" s="42" t="s">
        <v>4523</v>
      </c>
      <c r="E2544" s="55" t="s">
        <v>5129</v>
      </c>
      <c r="F2544" s="9" t="s">
        <v>8</v>
      </c>
      <c r="G2544" s="70">
        <v>349</v>
      </c>
      <c r="H2544" s="10">
        <v>0.11</v>
      </c>
      <c r="I2544" s="77">
        <f t="shared" si="60"/>
        <v>310.61</v>
      </c>
    </row>
    <row r="2545" spans="1:9" x14ac:dyDescent="0.25">
      <c r="A2545" s="9" t="s">
        <v>59</v>
      </c>
      <c r="B2545" s="47" t="s">
        <v>4813</v>
      </c>
      <c r="C2545" s="9" t="s">
        <v>9</v>
      </c>
      <c r="D2545" s="42" t="s">
        <v>4523</v>
      </c>
      <c r="E2545" s="55" t="s">
        <v>5130</v>
      </c>
      <c r="F2545" s="9" t="s">
        <v>8</v>
      </c>
      <c r="G2545" s="70">
        <v>1059</v>
      </c>
      <c r="H2545" s="10">
        <v>0.11</v>
      </c>
      <c r="I2545" s="77">
        <f t="shared" ref="I2545:I2569" si="61">(G2545)*(1-0.11)</f>
        <v>942.51</v>
      </c>
    </row>
    <row r="2546" spans="1:9" x14ac:dyDescent="0.25">
      <c r="A2546" s="9" t="s">
        <v>59</v>
      </c>
      <c r="B2546" s="47" t="s">
        <v>4814</v>
      </c>
      <c r="C2546" s="9" t="s">
        <v>9</v>
      </c>
      <c r="D2546" s="42" t="s">
        <v>4523</v>
      </c>
      <c r="E2546" s="55" t="s">
        <v>5131</v>
      </c>
      <c r="F2546" s="9" t="s">
        <v>8</v>
      </c>
      <c r="G2546" s="70">
        <v>629</v>
      </c>
      <c r="H2546" s="10">
        <v>0.11</v>
      </c>
      <c r="I2546" s="77">
        <f t="shared" si="61"/>
        <v>559.81000000000006</v>
      </c>
    </row>
    <row r="2547" spans="1:9" x14ac:dyDescent="0.25">
      <c r="A2547" s="9" t="s">
        <v>59</v>
      </c>
      <c r="B2547" s="47" t="s">
        <v>4815</v>
      </c>
      <c r="C2547" s="9" t="s">
        <v>9</v>
      </c>
      <c r="D2547" s="42" t="s">
        <v>4523</v>
      </c>
      <c r="E2547" s="55" t="s">
        <v>5132</v>
      </c>
      <c r="F2547" s="9" t="s">
        <v>8</v>
      </c>
      <c r="G2547" s="70">
        <v>149</v>
      </c>
      <c r="H2547" s="10">
        <v>0.11</v>
      </c>
      <c r="I2547" s="77">
        <f t="shared" si="61"/>
        <v>132.61000000000001</v>
      </c>
    </row>
    <row r="2548" spans="1:9" x14ac:dyDescent="0.25">
      <c r="A2548" s="9" t="s">
        <v>59</v>
      </c>
      <c r="B2548" s="51" t="s">
        <v>4719</v>
      </c>
      <c r="C2548" s="9" t="s">
        <v>9</v>
      </c>
      <c r="D2548" s="42" t="s">
        <v>4523</v>
      </c>
      <c r="E2548" s="55" t="s">
        <v>5133</v>
      </c>
      <c r="F2548" s="9" t="s">
        <v>8</v>
      </c>
      <c r="G2548" s="71">
        <v>79</v>
      </c>
      <c r="H2548" s="10">
        <v>0.11</v>
      </c>
      <c r="I2548" s="77">
        <f t="shared" si="61"/>
        <v>70.31</v>
      </c>
    </row>
    <row r="2549" spans="1:9" x14ac:dyDescent="0.25">
      <c r="A2549" s="9" t="s">
        <v>59</v>
      </c>
      <c r="B2549" s="47" t="s">
        <v>4816</v>
      </c>
      <c r="C2549" s="9" t="s">
        <v>9</v>
      </c>
      <c r="D2549" s="42" t="s">
        <v>4523</v>
      </c>
      <c r="E2549" s="55" t="s">
        <v>5134</v>
      </c>
      <c r="F2549" s="9" t="s">
        <v>8</v>
      </c>
      <c r="G2549" s="71">
        <v>349</v>
      </c>
      <c r="H2549" s="10">
        <v>0.11</v>
      </c>
      <c r="I2549" s="77">
        <f t="shared" si="61"/>
        <v>310.61</v>
      </c>
    </row>
    <row r="2550" spans="1:9" x14ac:dyDescent="0.25">
      <c r="A2550" s="9" t="s">
        <v>59</v>
      </c>
      <c r="B2550" s="47" t="s">
        <v>4817</v>
      </c>
      <c r="C2550" s="9" t="s">
        <v>9</v>
      </c>
      <c r="D2550" s="42" t="s">
        <v>4523</v>
      </c>
      <c r="E2550" s="55" t="s">
        <v>5135</v>
      </c>
      <c r="F2550" s="9" t="s">
        <v>8</v>
      </c>
      <c r="G2550" s="71">
        <v>79</v>
      </c>
      <c r="H2550" s="10">
        <v>0.11</v>
      </c>
      <c r="I2550" s="77">
        <f t="shared" si="61"/>
        <v>70.31</v>
      </c>
    </row>
    <row r="2551" spans="1:9" x14ac:dyDescent="0.25">
      <c r="A2551" s="9" t="s">
        <v>59</v>
      </c>
      <c r="B2551" s="52" t="s">
        <v>4818</v>
      </c>
      <c r="C2551" s="9" t="s">
        <v>9</v>
      </c>
      <c r="D2551" s="42" t="s">
        <v>4523</v>
      </c>
      <c r="E2551" s="64" t="s">
        <v>5136</v>
      </c>
      <c r="F2551" s="9" t="s">
        <v>8</v>
      </c>
      <c r="G2551" s="70">
        <v>40</v>
      </c>
      <c r="H2551" s="10">
        <v>0.11</v>
      </c>
      <c r="I2551" s="77">
        <f t="shared" si="61"/>
        <v>35.6</v>
      </c>
    </row>
    <row r="2552" spans="1:9" x14ac:dyDescent="0.25">
      <c r="A2552" s="9" t="s">
        <v>59</v>
      </c>
      <c r="B2552" s="52" t="s">
        <v>4819</v>
      </c>
      <c r="C2552" s="9" t="s">
        <v>9</v>
      </c>
      <c r="D2552" s="42" t="s">
        <v>4523</v>
      </c>
      <c r="E2552" s="65" t="s">
        <v>5137</v>
      </c>
      <c r="F2552" s="9" t="s">
        <v>8</v>
      </c>
      <c r="G2552" s="70">
        <v>500</v>
      </c>
      <c r="H2552" s="10">
        <v>0.11</v>
      </c>
      <c r="I2552" s="77">
        <f t="shared" si="61"/>
        <v>445</v>
      </c>
    </row>
    <row r="2553" spans="1:9" x14ac:dyDescent="0.25">
      <c r="A2553" s="9" t="s">
        <v>59</v>
      </c>
      <c r="B2553" s="52" t="s">
        <v>4820</v>
      </c>
      <c r="C2553" s="9" t="s">
        <v>9</v>
      </c>
      <c r="D2553" s="42" t="s">
        <v>4523</v>
      </c>
      <c r="E2553" s="65" t="s">
        <v>5137</v>
      </c>
      <c r="F2553" s="9" t="s">
        <v>8</v>
      </c>
      <c r="G2553" s="70">
        <v>850</v>
      </c>
      <c r="H2553" s="10">
        <v>0.11</v>
      </c>
      <c r="I2553" s="77">
        <f t="shared" si="61"/>
        <v>756.5</v>
      </c>
    </row>
    <row r="2554" spans="1:9" x14ac:dyDescent="0.25">
      <c r="A2554" s="9" t="s">
        <v>59</v>
      </c>
      <c r="B2554" s="52" t="s">
        <v>4821</v>
      </c>
      <c r="C2554" s="9" t="s">
        <v>9</v>
      </c>
      <c r="D2554" s="42" t="s">
        <v>4523</v>
      </c>
      <c r="E2554" s="65" t="s">
        <v>5137</v>
      </c>
      <c r="F2554" s="9" t="s">
        <v>8</v>
      </c>
      <c r="G2554" s="70">
        <v>580</v>
      </c>
      <c r="H2554" s="10">
        <v>0.11</v>
      </c>
      <c r="I2554" s="77">
        <f t="shared" si="61"/>
        <v>516.20000000000005</v>
      </c>
    </row>
    <row r="2555" spans="1:9" x14ac:dyDescent="0.25">
      <c r="A2555" s="9" t="s">
        <v>59</v>
      </c>
      <c r="B2555" s="52" t="s">
        <v>4822</v>
      </c>
      <c r="C2555" s="9" t="s">
        <v>9</v>
      </c>
      <c r="D2555" s="42" t="s">
        <v>4523</v>
      </c>
      <c r="E2555" s="65" t="s">
        <v>5137</v>
      </c>
      <c r="F2555" s="9" t="s">
        <v>8</v>
      </c>
      <c r="G2555" s="71">
        <v>650</v>
      </c>
      <c r="H2555" s="10">
        <v>0.11</v>
      </c>
      <c r="I2555" s="77">
        <f t="shared" si="61"/>
        <v>578.5</v>
      </c>
    </row>
    <row r="2556" spans="1:9" x14ac:dyDescent="0.25">
      <c r="A2556" s="9" t="s">
        <v>59</v>
      </c>
      <c r="B2556" s="52" t="s">
        <v>4823</v>
      </c>
      <c r="C2556" s="9" t="s">
        <v>9</v>
      </c>
      <c r="D2556" s="42" t="s">
        <v>4523</v>
      </c>
      <c r="E2556" s="65" t="s">
        <v>5137</v>
      </c>
      <c r="F2556" s="9" t="s">
        <v>8</v>
      </c>
      <c r="G2556" s="71">
        <v>600</v>
      </c>
      <c r="H2556" s="10">
        <v>0.11</v>
      </c>
      <c r="I2556" s="77">
        <f t="shared" si="61"/>
        <v>534</v>
      </c>
    </row>
    <row r="2557" spans="1:9" x14ac:dyDescent="0.25">
      <c r="A2557" s="9" t="s">
        <v>59</v>
      </c>
      <c r="B2557" s="52" t="s">
        <v>4824</v>
      </c>
      <c r="C2557" s="9" t="s">
        <v>9</v>
      </c>
      <c r="D2557" s="42" t="s">
        <v>4523</v>
      </c>
      <c r="E2557" s="65" t="s">
        <v>5137</v>
      </c>
      <c r="F2557" s="9" t="s">
        <v>8</v>
      </c>
      <c r="G2557" s="71">
        <v>600</v>
      </c>
      <c r="H2557" s="10">
        <v>0.11</v>
      </c>
      <c r="I2557" s="77">
        <f t="shared" si="61"/>
        <v>534</v>
      </c>
    </row>
    <row r="2558" spans="1:9" x14ac:dyDescent="0.25">
      <c r="A2558" s="9" t="s">
        <v>59</v>
      </c>
      <c r="B2558" s="48" t="s">
        <v>4825</v>
      </c>
      <c r="C2558" s="9" t="s">
        <v>9</v>
      </c>
      <c r="D2558" s="42" t="s">
        <v>4523</v>
      </c>
      <c r="E2558" s="65" t="s">
        <v>5137</v>
      </c>
      <c r="F2558" s="9" t="s">
        <v>8</v>
      </c>
      <c r="G2558" s="71">
        <v>600</v>
      </c>
      <c r="H2558" s="10">
        <v>0.11</v>
      </c>
      <c r="I2558" s="77">
        <f t="shared" si="61"/>
        <v>534</v>
      </c>
    </row>
    <row r="2559" spans="1:9" x14ac:dyDescent="0.25">
      <c r="A2559" s="9" t="s">
        <v>59</v>
      </c>
      <c r="B2559" s="52" t="s">
        <v>4805</v>
      </c>
      <c r="C2559" s="9" t="s">
        <v>9</v>
      </c>
      <c r="D2559" s="42" t="s">
        <v>4523</v>
      </c>
      <c r="E2559" s="64" t="s">
        <v>5137</v>
      </c>
      <c r="F2559" s="9" t="s">
        <v>8</v>
      </c>
      <c r="G2559" s="71">
        <v>319</v>
      </c>
      <c r="H2559" s="10">
        <v>0.11</v>
      </c>
      <c r="I2559" s="77">
        <f t="shared" si="61"/>
        <v>283.91000000000003</v>
      </c>
    </row>
    <row r="2560" spans="1:9" x14ac:dyDescent="0.25">
      <c r="A2560" s="9" t="s">
        <v>59</v>
      </c>
      <c r="B2560" s="48" t="s">
        <v>4826</v>
      </c>
      <c r="C2560" s="9" t="s">
        <v>9</v>
      </c>
      <c r="D2560" s="42" t="s">
        <v>4523</v>
      </c>
      <c r="E2560" s="65" t="s">
        <v>5137</v>
      </c>
      <c r="F2560" s="9" t="s">
        <v>8</v>
      </c>
      <c r="G2560" s="71">
        <v>600</v>
      </c>
      <c r="H2560" s="10">
        <v>0.11</v>
      </c>
      <c r="I2560" s="77">
        <f t="shared" si="61"/>
        <v>534</v>
      </c>
    </row>
    <row r="2561" spans="1:9" x14ac:dyDescent="0.25">
      <c r="A2561" s="9" t="s">
        <v>59</v>
      </c>
      <c r="B2561" s="48" t="s">
        <v>4827</v>
      </c>
      <c r="C2561" s="9" t="s">
        <v>9</v>
      </c>
      <c r="D2561" s="42" t="s">
        <v>4523</v>
      </c>
      <c r="E2561" s="65" t="s">
        <v>5137</v>
      </c>
      <c r="F2561" s="9" t="s">
        <v>8</v>
      </c>
      <c r="G2561" s="71">
        <v>650</v>
      </c>
      <c r="H2561" s="10">
        <v>0.11</v>
      </c>
      <c r="I2561" s="77">
        <f t="shared" si="61"/>
        <v>578.5</v>
      </c>
    </row>
    <row r="2562" spans="1:9" x14ac:dyDescent="0.25">
      <c r="A2562" s="9" t="s">
        <v>59</v>
      </c>
      <c r="B2562" s="52" t="s">
        <v>4828</v>
      </c>
      <c r="C2562" s="9" t="s">
        <v>9</v>
      </c>
      <c r="D2562" s="42" t="s">
        <v>4523</v>
      </c>
      <c r="E2562" s="65" t="s">
        <v>5137</v>
      </c>
      <c r="F2562" s="9" t="s">
        <v>8</v>
      </c>
      <c r="G2562" s="71">
        <v>600</v>
      </c>
      <c r="H2562" s="10">
        <v>0.11</v>
      </c>
      <c r="I2562" s="77">
        <f t="shared" si="61"/>
        <v>534</v>
      </c>
    </row>
    <row r="2563" spans="1:9" x14ac:dyDescent="0.25">
      <c r="A2563" s="9" t="s">
        <v>59</v>
      </c>
      <c r="B2563" s="52" t="s">
        <v>4829</v>
      </c>
      <c r="C2563" s="9" t="s">
        <v>9</v>
      </c>
      <c r="D2563" s="42" t="s">
        <v>4523</v>
      </c>
      <c r="E2563" s="65" t="s">
        <v>5137</v>
      </c>
      <c r="F2563" s="9" t="s">
        <v>8</v>
      </c>
      <c r="G2563" s="71">
        <v>550</v>
      </c>
      <c r="H2563" s="10">
        <v>0.11</v>
      </c>
      <c r="I2563" s="77">
        <f t="shared" si="61"/>
        <v>489.5</v>
      </c>
    </row>
    <row r="2564" spans="1:9" x14ac:dyDescent="0.25">
      <c r="A2564" s="9" t="s">
        <v>59</v>
      </c>
      <c r="B2564" s="52" t="s">
        <v>4830</v>
      </c>
      <c r="C2564" s="9" t="s">
        <v>9</v>
      </c>
      <c r="D2564" s="42" t="s">
        <v>4523</v>
      </c>
      <c r="E2564" s="65" t="s">
        <v>5137</v>
      </c>
      <c r="F2564" s="9" t="s">
        <v>8</v>
      </c>
      <c r="G2564" s="71">
        <v>550</v>
      </c>
      <c r="H2564" s="10">
        <v>0.11</v>
      </c>
      <c r="I2564" s="77">
        <f t="shared" si="61"/>
        <v>489.5</v>
      </c>
    </row>
    <row r="2565" spans="1:9" x14ac:dyDescent="0.25">
      <c r="A2565" s="9" t="s">
        <v>59</v>
      </c>
      <c r="B2565" s="52" t="s">
        <v>4831</v>
      </c>
      <c r="C2565" s="9" t="s">
        <v>9</v>
      </c>
      <c r="D2565" s="42" t="s">
        <v>4523</v>
      </c>
      <c r="E2565" s="65" t="s">
        <v>5137</v>
      </c>
      <c r="F2565" s="9" t="s">
        <v>8</v>
      </c>
      <c r="G2565" s="71">
        <v>600</v>
      </c>
      <c r="H2565" s="10">
        <v>0.11</v>
      </c>
      <c r="I2565" s="77">
        <f t="shared" si="61"/>
        <v>534</v>
      </c>
    </row>
    <row r="2566" spans="1:9" x14ac:dyDescent="0.25">
      <c r="A2566" s="9" t="s">
        <v>59</v>
      </c>
      <c r="B2566" s="52" t="s">
        <v>4832</v>
      </c>
      <c r="C2566" s="9" t="s">
        <v>9</v>
      </c>
      <c r="D2566" s="42" t="s">
        <v>4523</v>
      </c>
      <c r="E2566" s="65" t="s">
        <v>5137</v>
      </c>
      <c r="F2566" s="9" t="s">
        <v>8</v>
      </c>
      <c r="G2566" s="71">
        <v>550</v>
      </c>
      <c r="H2566" s="10">
        <v>0.11</v>
      </c>
      <c r="I2566" s="77">
        <f t="shared" si="61"/>
        <v>489.5</v>
      </c>
    </row>
    <row r="2567" spans="1:9" x14ac:dyDescent="0.25">
      <c r="A2567" s="9" t="s">
        <v>59</v>
      </c>
      <c r="B2567" s="52" t="s">
        <v>4833</v>
      </c>
      <c r="C2567" s="9" t="s">
        <v>9</v>
      </c>
      <c r="D2567" s="42" t="s">
        <v>4523</v>
      </c>
      <c r="E2567" s="65" t="s">
        <v>5137</v>
      </c>
      <c r="F2567" s="9" t="s">
        <v>8</v>
      </c>
      <c r="G2567" s="71">
        <v>220</v>
      </c>
      <c r="H2567" s="10">
        <v>0.11</v>
      </c>
      <c r="I2567" s="77">
        <f t="shared" si="61"/>
        <v>195.8</v>
      </c>
    </row>
    <row r="2568" spans="1:9" x14ac:dyDescent="0.25">
      <c r="A2568" s="9" t="s">
        <v>59</v>
      </c>
      <c r="B2568" s="52" t="s">
        <v>4834</v>
      </c>
      <c r="C2568" s="9" t="s">
        <v>9</v>
      </c>
      <c r="D2568" s="42" t="s">
        <v>4523</v>
      </c>
      <c r="E2568" s="65" t="s">
        <v>5137</v>
      </c>
      <c r="F2568" s="9" t="s">
        <v>8</v>
      </c>
      <c r="G2568" s="70">
        <v>629</v>
      </c>
      <c r="H2568" s="10">
        <v>0.11</v>
      </c>
      <c r="I2568" s="77">
        <f t="shared" si="61"/>
        <v>559.81000000000006</v>
      </c>
    </row>
    <row r="2569" spans="1:9" x14ac:dyDescent="0.25">
      <c r="A2569" s="9" t="s">
        <v>59</v>
      </c>
      <c r="B2569" s="52" t="s">
        <v>4835</v>
      </c>
      <c r="C2569" s="9" t="s">
        <v>9</v>
      </c>
      <c r="D2569" s="42" t="s">
        <v>4523</v>
      </c>
      <c r="E2569" s="65" t="s">
        <v>5137</v>
      </c>
      <c r="F2569" s="9" t="s">
        <v>8</v>
      </c>
      <c r="G2569" s="71">
        <v>1059</v>
      </c>
      <c r="H2569" s="10">
        <v>0.11</v>
      </c>
      <c r="I2569" s="77">
        <f t="shared" si="61"/>
        <v>942.51</v>
      </c>
    </row>
    <row r="2570" spans="1:9" ht="30" x14ac:dyDescent="0.25">
      <c r="A2570" s="9" t="s">
        <v>2969</v>
      </c>
      <c r="B2570" s="53" t="s">
        <v>4836</v>
      </c>
      <c r="C2570" s="9" t="s">
        <v>9</v>
      </c>
      <c r="D2570" s="43" t="s">
        <v>4524</v>
      </c>
      <c r="E2570" s="66" t="s">
        <v>5138</v>
      </c>
      <c r="F2570" s="9" t="s">
        <v>8</v>
      </c>
      <c r="G2570" s="71">
        <v>5499</v>
      </c>
      <c r="H2570" s="10">
        <v>0</v>
      </c>
      <c r="I2570" s="77">
        <f>(G2570)*(1-0)</f>
        <v>5499</v>
      </c>
    </row>
    <row r="2571" spans="1:9" ht="30" x14ac:dyDescent="0.25">
      <c r="A2571" s="9" t="s">
        <v>2969</v>
      </c>
      <c r="B2571" s="53" t="s">
        <v>4837</v>
      </c>
      <c r="C2571" s="9" t="s">
        <v>9</v>
      </c>
      <c r="D2571" s="43" t="s">
        <v>4524</v>
      </c>
      <c r="E2571" s="66" t="s">
        <v>5139</v>
      </c>
      <c r="F2571" s="9" t="s">
        <v>8</v>
      </c>
      <c r="G2571" s="70">
        <v>2899.99</v>
      </c>
      <c r="H2571" s="10">
        <v>0</v>
      </c>
      <c r="I2571" s="77">
        <f t="shared" ref="I2571:I2596" si="62">(G2571)*(1-0)</f>
        <v>2899.99</v>
      </c>
    </row>
    <row r="2572" spans="1:9" ht="30" x14ac:dyDescent="0.25">
      <c r="A2572" s="9" t="s">
        <v>2969</v>
      </c>
      <c r="B2572" s="53" t="s">
        <v>4838</v>
      </c>
      <c r="C2572" s="9" t="s">
        <v>9</v>
      </c>
      <c r="D2572" s="43" t="s">
        <v>4524</v>
      </c>
      <c r="E2572" s="66" t="s">
        <v>5140</v>
      </c>
      <c r="F2572" s="9" t="s">
        <v>8</v>
      </c>
      <c r="G2572" s="70">
        <v>1999.99</v>
      </c>
      <c r="H2572" s="10">
        <v>0</v>
      </c>
      <c r="I2572" s="77">
        <f t="shared" si="62"/>
        <v>1999.99</v>
      </c>
    </row>
    <row r="2573" spans="1:9" ht="30" x14ac:dyDescent="0.25">
      <c r="A2573" s="9" t="s">
        <v>2969</v>
      </c>
      <c r="B2573" s="53" t="s">
        <v>4839</v>
      </c>
      <c r="C2573" s="9" t="s">
        <v>9</v>
      </c>
      <c r="D2573" s="43" t="s">
        <v>4524</v>
      </c>
      <c r="E2573" s="66" t="s">
        <v>5141</v>
      </c>
      <c r="F2573" s="9" t="s">
        <v>8</v>
      </c>
      <c r="G2573" s="70">
        <v>1399.99</v>
      </c>
      <c r="H2573" s="10">
        <v>0</v>
      </c>
      <c r="I2573" s="77">
        <f t="shared" si="62"/>
        <v>1399.99</v>
      </c>
    </row>
    <row r="2574" spans="1:9" ht="30" x14ac:dyDescent="0.25">
      <c r="A2574" s="9" t="s">
        <v>2969</v>
      </c>
      <c r="B2574" s="53" t="s">
        <v>4840</v>
      </c>
      <c r="C2574" s="9" t="s">
        <v>9</v>
      </c>
      <c r="D2574" s="43" t="s">
        <v>4524</v>
      </c>
      <c r="E2574" s="66" t="s">
        <v>5142</v>
      </c>
      <c r="F2574" s="9" t="s">
        <v>8</v>
      </c>
      <c r="G2574" s="70">
        <v>899.99</v>
      </c>
      <c r="H2574" s="10">
        <v>0</v>
      </c>
      <c r="I2574" s="77">
        <f t="shared" si="62"/>
        <v>899.99</v>
      </c>
    </row>
    <row r="2575" spans="1:9" ht="30" x14ac:dyDescent="0.25">
      <c r="A2575" s="9" t="s">
        <v>2969</v>
      </c>
      <c r="B2575" s="53" t="s">
        <v>4841</v>
      </c>
      <c r="C2575" s="9" t="s">
        <v>9</v>
      </c>
      <c r="D2575" s="43" t="s">
        <v>4524</v>
      </c>
      <c r="E2575" s="66" t="s">
        <v>5143</v>
      </c>
      <c r="F2575" s="9" t="s">
        <v>8</v>
      </c>
      <c r="G2575" s="70">
        <v>599.99</v>
      </c>
      <c r="H2575" s="10">
        <v>0</v>
      </c>
      <c r="I2575" s="77">
        <f t="shared" si="62"/>
        <v>599.99</v>
      </c>
    </row>
    <row r="2576" spans="1:9" ht="30" x14ac:dyDescent="0.25">
      <c r="A2576" s="9" t="s">
        <v>2969</v>
      </c>
      <c r="B2576" s="53" t="s">
        <v>4842</v>
      </c>
      <c r="C2576" s="9" t="s">
        <v>9</v>
      </c>
      <c r="D2576" s="43" t="s">
        <v>4524</v>
      </c>
      <c r="E2576" s="66" t="s">
        <v>5144</v>
      </c>
      <c r="F2576" s="9" t="s">
        <v>8</v>
      </c>
      <c r="G2576" s="70">
        <v>319.99</v>
      </c>
      <c r="H2576" s="10">
        <v>0</v>
      </c>
      <c r="I2576" s="77">
        <f t="shared" si="62"/>
        <v>319.99</v>
      </c>
    </row>
    <row r="2577" spans="1:9" ht="30" x14ac:dyDescent="0.25">
      <c r="A2577" s="9" t="s">
        <v>2969</v>
      </c>
      <c r="B2577" s="53" t="s">
        <v>4843</v>
      </c>
      <c r="C2577" s="9" t="s">
        <v>9</v>
      </c>
      <c r="D2577" s="43" t="s">
        <v>4524</v>
      </c>
      <c r="E2577" s="66" t="s">
        <v>5145</v>
      </c>
      <c r="F2577" s="9" t="s">
        <v>8</v>
      </c>
      <c r="G2577" s="70">
        <v>224.99</v>
      </c>
      <c r="H2577" s="10">
        <v>0</v>
      </c>
      <c r="I2577" s="77">
        <f t="shared" si="62"/>
        <v>224.99</v>
      </c>
    </row>
    <row r="2578" spans="1:9" x14ac:dyDescent="0.25">
      <c r="A2578" s="9" t="s">
        <v>2969</v>
      </c>
      <c r="B2578" s="53" t="s">
        <v>4844</v>
      </c>
      <c r="C2578" s="9" t="s">
        <v>9</v>
      </c>
      <c r="D2578" s="43" t="s">
        <v>4524</v>
      </c>
      <c r="E2578" s="66" t="s">
        <v>5146</v>
      </c>
      <c r="F2578" s="9" t="s">
        <v>8</v>
      </c>
      <c r="G2578" s="71">
        <v>2699</v>
      </c>
      <c r="H2578" s="10">
        <v>0</v>
      </c>
      <c r="I2578" s="77">
        <f t="shared" si="62"/>
        <v>2699</v>
      </c>
    </row>
    <row r="2579" spans="1:9" x14ac:dyDescent="0.25">
      <c r="A2579" s="9" t="s">
        <v>2969</v>
      </c>
      <c r="B2579" s="53" t="s">
        <v>4845</v>
      </c>
      <c r="C2579" s="9" t="s">
        <v>9</v>
      </c>
      <c r="D2579" s="43" t="s">
        <v>4524</v>
      </c>
      <c r="E2579" s="66" t="s">
        <v>5147</v>
      </c>
      <c r="F2579" s="9" t="s">
        <v>8</v>
      </c>
      <c r="G2579" s="71">
        <v>1349</v>
      </c>
      <c r="H2579" s="10">
        <v>0</v>
      </c>
      <c r="I2579" s="77">
        <f t="shared" si="62"/>
        <v>1349</v>
      </c>
    </row>
    <row r="2580" spans="1:9" x14ac:dyDescent="0.25">
      <c r="A2580" s="9" t="s">
        <v>2969</v>
      </c>
      <c r="B2580" s="53" t="s">
        <v>4846</v>
      </c>
      <c r="C2580" s="9" t="s">
        <v>9</v>
      </c>
      <c r="D2580" s="43" t="s">
        <v>4524</v>
      </c>
      <c r="E2580" s="66" t="s">
        <v>5148</v>
      </c>
      <c r="F2580" s="9" t="s">
        <v>8</v>
      </c>
      <c r="G2580" s="71">
        <v>1350</v>
      </c>
      <c r="H2580" s="10">
        <v>0</v>
      </c>
      <c r="I2580" s="77">
        <f t="shared" si="62"/>
        <v>1350</v>
      </c>
    </row>
    <row r="2581" spans="1:9" x14ac:dyDescent="0.25">
      <c r="A2581" s="9" t="s">
        <v>2969</v>
      </c>
      <c r="B2581" s="53" t="s">
        <v>4847</v>
      </c>
      <c r="C2581" s="9" t="s">
        <v>9</v>
      </c>
      <c r="D2581" s="43" t="s">
        <v>4524</v>
      </c>
      <c r="E2581" s="66" t="s">
        <v>5149</v>
      </c>
      <c r="F2581" s="9" t="s">
        <v>8</v>
      </c>
      <c r="G2581" s="71">
        <v>205</v>
      </c>
      <c r="H2581" s="10">
        <v>0</v>
      </c>
      <c r="I2581" s="77">
        <f t="shared" si="62"/>
        <v>205</v>
      </c>
    </row>
    <row r="2582" spans="1:9" x14ac:dyDescent="0.25">
      <c r="A2582" s="9" t="s">
        <v>2969</v>
      </c>
      <c r="B2582" s="53" t="s">
        <v>4848</v>
      </c>
      <c r="C2582" s="9" t="s">
        <v>9</v>
      </c>
      <c r="D2582" s="43" t="s">
        <v>4524</v>
      </c>
      <c r="E2582" s="67" t="s">
        <v>5150</v>
      </c>
      <c r="F2582" s="9" t="s">
        <v>8</v>
      </c>
      <c r="G2582" s="71">
        <v>2299</v>
      </c>
      <c r="H2582" s="10">
        <v>0</v>
      </c>
      <c r="I2582" s="77">
        <f t="shared" si="62"/>
        <v>2299</v>
      </c>
    </row>
    <row r="2583" spans="1:9" x14ac:dyDescent="0.25">
      <c r="A2583" s="9" t="s">
        <v>2969</v>
      </c>
      <c r="B2583" s="53" t="s">
        <v>4849</v>
      </c>
      <c r="C2583" s="9" t="s">
        <v>9</v>
      </c>
      <c r="D2583" s="43" t="s">
        <v>4524</v>
      </c>
      <c r="E2583" s="66" t="s">
        <v>5151</v>
      </c>
      <c r="F2583" s="9" t="s">
        <v>8</v>
      </c>
      <c r="G2583" s="71">
        <v>1149</v>
      </c>
      <c r="H2583" s="10">
        <v>0</v>
      </c>
      <c r="I2583" s="77">
        <f t="shared" si="62"/>
        <v>1149</v>
      </c>
    </row>
    <row r="2584" spans="1:9" x14ac:dyDescent="0.25">
      <c r="A2584" s="9" t="s">
        <v>2969</v>
      </c>
      <c r="B2584" s="53" t="s">
        <v>4850</v>
      </c>
      <c r="C2584" s="9" t="s">
        <v>9</v>
      </c>
      <c r="D2584" s="43" t="s">
        <v>4524</v>
      </c>
      <c r="E2584" s="66" t="s">
        <v>5152</v>
      </c>
      <c r="F2584" s="9" t="s">
        <v>8</v>
      </c>
      <c r="G2584" s="71">
        <v>1350</v>
      </c>
      <c r="H2584" s="10">
        <v>0</v>
      </c>
      <c r="I2584" s="77">
        <f t="shared" si="62"/>
        <v>1350</v>
      </c>
    </row>
    <row r="2585" spans="1:9" x14ac:dyDescent="0.25">
      <c r="A2585" s="9" t="s">
        <v>2969</v>
      </c>
      <c r="B2585" s="53" t="s">
        <v>4851</v>
      </c>
      <c r="C2585" s="9" t="s">
        <v>9</v>
      </c>
      <c r="D2585" s="43" t="s">
        <v>4524</v>
      </c>
      <c r="E2585" s="66" t="s">
        <v>5153</v>
      </c>
      <c r="F2585" s="9" t="s">
        <v>8</v>
      </c>
      <c r="G2585" s="71">
        <v>205</v>
      </c>
      <c r="H2585" s="10">
        <v>0</v>
      </c>
      <c r="I2585" s="77">
        <f t="shared" si="62"/>
        <v>205</v>
      </c>
    </row>
    <row r="2586" spans="1:9" x14ac:dyDescent="0.25">
      <c r="A2586" s="9" t="s">
        <v>2969</v>
      </c>
      <c r="B2586" s="53" t="s">
        <v>4852</v>
      </c>
      <c r="C2586" s="9" t="s">
        <v>9</v>
      </c>
      <c r="D2586" s="43" t="s">
        <v>4524</v>
      </c>
      <c r="E2586" s="66" t="s">
        <v>5154</v>
      </c>
      <c r="F2586" s="9" t="s">
        <v>8</v>
      </c>
      <c r="G2586" s="71">
        <v>505</v>
      </c>
      <c r="H2586" s="10">
        <v>0</v>
      </c>
      <c r="I2586" s="77">
        <f t="shared" si="62"/>
        <v>505</v>
      </c>
    </row>
    <row r="2587" spans="1:9" x14ac:dyDescent="0.25">
      <c r="A2587" s="9" t="s">
        <v>2969</v>
      </c>
      <c r="B2587" s="53" t="s">
        <v>4853</v>
      </c>
      <c r="C2587" s="9" t="s">
        <v>9</v>
      </c>
      <c r="D2587" s="43" t="s">
        <v>4524</v>
      </c>
      <c r="E2587" s="66" t="s">
        <v>5155</v>
      </c>
      <c r="F2587" s="9" t="s">
        <v>8</v>
      </c>
      <c r="G2587" s="71">
        <v>940</v>
      </c>
      <c r="H2587" s="10">
        <v>0</v>
      </c>
      <c r="I2587" s="77">
        <f t="shared" si="62"/>
        <v>940</v>
      </c>
    </row>
    <row r="2588" spans="1:9" x14ac:dyDescent="0.25">
      <c r="A2588" s="9" t="s">
        <v>2969</v>
      </c>
      <c r="B2588" s="54" t="s">
        <v>4854</v>
      </c>
      <c r="C2588" s="9" t="s">
        <v>9</v>
      </c>
      <c r="D2588" s="43" t="s">
        <v>4524</v>
      </c>
      <c r="E2588" s="9" t="s">
        <v>5156</v>
      </c>
      <c r="F2588" s="9" t="s">
        <v>8</v>
      </c>
      <c r="G2588" s="70">
        <v>520</v>
      </c>
      <c r="H2588" s="10">
        <v>0</v>
      </c>
      <c r="I2588" s="77">
        <f t="shared" si="62"/>
        <v>520</v>
      </c>
    </row>
    <row r="2589" spans="1:9" x14ac:dyDescent="0.25">
      <c r="A2589" s="9" t="s">
        <v>2969</v>
      </c>
      <c r="B2589" s="54" t="s">
        <v>4855</v>
      </c>
      <c r="C2589" s="9" t="s">
        <v>9</v>
      </c>
      <c r="D2589" s="43" t="s">
        <v>4524</v>
      </c>
      <c r="E2589" s="9" t="s">
        <v>5157</v>
      </c>
      <c r="F2589" s="9" t="s">
        <v>8</v>
      </c>
      <c r="G2589" s="70">
        <v>880</v>
      </c>
      <c r="H2589" s="10">
        <v>0</v>
      </c>
      <c r="I2589" s="77">
        <f t="shared" si="62"/>
        <v>880</v>
      </c>
    </row>
    <row r="2590" spans="1:9" ht="30" x14ac:dyDescent="0.25">
      <c r="A2590" s="9" t="s">
        <v>2969</v>
      </c>
      <c r="B2590" s="53" t="s">
        <v>4856</v>
      </c>
      <c r="C2590" s="9" t="s">
        <v>9</v>
      </c>
      <c r="D2590" s="43" t="s">
        <v>4524</v>
      </c>
      <c r="E2590" s="68" t="s">
        <v>5158</v>
      </c>
      <c r="F2590" s="9" t="s">
        <v>8</v>
      </c>
      <c r="G2590" s="70">
        <v>410</v>
      </c>
      <c r="H2590" s="10">
        <v>0</v>
      </c>
      <c r="I2590" s="77">
        <f t="shared" si="62"/>
        <v>410</v>
      </c>
    </row>
    <row r="2591" spans="1:9" ht="30" x14ac:dyDescent="0.25">
      <c r="A2591" s="9" t="s">
        <v>2969</v>
      </c>
      <c r="B2591" s="53" t="s">
        <v>4857</v>
      </c>
      <c r="C2591" s="9" t="s">
        <v>9</v>
      </c>
      <c r="D2591" s="43" t="s">
        <v>4524</v>
      </c>
      <c r="E2591" s="68" t="s">
        <v>5159</v>
      </c>
      <c r="F2591" s="9" t="s">
        <v>8</v>
      </c>
      <c r="G2591" s="70">
        <v>1160</v>
      </c>
      <c r="H2591" s="10">
        <v>0</v>
      </c>
      <c r="I2591" s="77">
        <f t="shared" si="62"/>
        <v>1160</v>
      </c>
    </row>
    <row r="2592" spans="1:9" ht="30" x14ac:dyDescent="0.25">
      <c r="A2592" s="9" t="s">
        <v>2969</v>
      </c>
      <c r="B2592" s="53" t="s">
        <v>4858</v>
      </c>
      <c r="C2592" s="9" t="s">
        <v>9</v>
      </c>
      <c r="D2592" s="43" t="s">
        <v>4524</v>
      </c>
      <c r="E2592" s="68" t="s">
        <v>5160</v>
      </c>
      <c r="F2592" s="9" t="s">
        <v>8</v>
      </c>
      <c r="G2592" s="70">
        <v>1500</v>
      </c>
      <c r="H2592" s="10">
        <v>0</v>
      </c>
      <c r="I2592" s="77">
        <f t="shared" si="62"/>
        <v>1500</v>
      </c>
    </row>
    <row r="2593" spans="1:9" ht="30" x14ac:dyDescent="0.25">
      <c r="A2593" s="9" t="s">
        <v>2969</v>
      </c>
      <c r="B2593" s="53" t="s">
        <v>4859</v>
      </c>
      <c r="C2593" s="9" t="s">
        <v>9</v>
      </c>
      <c r="D2593" s="43" t="s">
        <v>4524</v>
      </c>
      <c r="E2593" s="68" t="s">
        <v>5161</v>
      </c>
      <c r="F2593" s="9" t="s">
        <v>8</v>
      </c>
      <c r="G2593" s="70">
        <v>2410</v>
      </c>
      <c r="H2593" s="10">
        <v>0</v>
      </c>
      <c r="I2593" s="77">
        <f t="shared" si="62"/>
        <v>2410</v>
      </c>
    </row>
    <row r="2594" spans="1:9" ht="30" x14ac:dyDescent="0.25">
      <c r="A2594" s="9" t="s">
        <v>2969</v>
      </c>
      <c r="B2594" s="53" t="s">
        <v>4860</v>
      </c>
      <c r="C2594" s="9" t="s">
        <v>9</v>
      </c>
      <c r="D2594" s="43" t="s">
        <v>4524</v>
      </c>
      <c r="E2594" s="68" t="s">
        <v>5162</v>
      </c>
      <c r="F2594" s="9" t="s">
        <v>8</v>
      </c>
      <c r="G2594" s="70">
        <v>1160</v>
      </c>
      <c r="H2594" s="10">
        <v>0</v>
      </c>
      <c r="I2594" s="77">
        <f t="shared" si="62"/>
        <v>1160</v>
      </c>
    </row>
    <row r="2595" spans="1:9" ht="30" x14ac:dyDescent="0.25">
      <c r="A2595" s="9" t="s">
        <v>2969</v>
      </c>
      <c r="B2595" s="53" t="s">
        <v>4861</v>
      </c>
      <c r="C2595" s="9" t="s">
        <v>9</v>
      </c>
      <c r="D2595" s="43" t="s">
        <v>4524</v>
      </c>
      <c r="E2595" s="68" t="s">
        <v>5163</v>
      </c>
      <c r="F2595" s="9" t="s">
        <v>8</v>
      </c>
      <c r="G2595" s="70">
        <v>1500</v>
      </c>
      <c r="H2595" s="10">
        <v>0</v>
      </c>
      <c r="I2595" s="77">
        <f t="shared" si="62"/>
        <v>1500</v>
      </c>
    </row>
    <row r="2596" spans="1:9" ht="30" x14ac:dyDescent="0.25">
      <c r="A2596" s="9" t="s">
        <v>2969</v>
      </c>
      <c r="B2596" s="53" t="s">
        <v>4862</v>
      </c>
      <c r="C2596" s="9" t="s">
        <v>9</v>
      </c>
      <c r="D2596" s="43" t="s">
        <v>4524</v>
      </c>
      <c r="E2596" s="68" t="s">
        <v>5164</v>
      </c>
      <c r="F2596" s="9" t="s">
        <v>8</v>
      </c>
      <c r="G2596" s="70">
        <v>2410</v>
      </c>
      <c r="H2596" s="10">
        <v>0</v>
      </c>
      <c r="I2596" s="77">
        <f t="shared" si="62"/>
        <v>2410</v>
      </c>
    </row>
    <row r="2597" spans="1:9" x14ac:dyDescent="0.25">
      <c r="A2597" s="9" t="s">
        <v>4519</v>
      </c>
      <c r="B2597" s="72" t="s">
        <v>5167</v>
      </c>
      <c r="C2597" s="9" t="s">
        <v>9</v>
      </c>
      <c r="D2597" s="18" t="s">
        <v>5165</v>
      </c>
      <c r="E2597" s="74" t="s">
        <v>5229</v>
      </c>
      <c r="F2597" s="9" t="s">
        <v>8</v>
      </c>
      <c r="G2597" s="76">
        <v>10249</v>
      </c>
      <c r="H2597" s="10">
        <v>0.22</v>
      </c>
      <c r="I2597" s="77">
        <f>(G2597)*(1-0.22)</f>
        <v>7994.22</v>
      </c>
    </row>
    <row r="2598" spans="1:9" x14ac:dyDescent="0.25">
      <c r="A2598" s="9" t="s">
        <v>4519</v>
      </c>
      <c r="B2598" s="72" t="s">
        <v>5168</v>
      </c>
      <c r="C2598" s="9" t="s">
        <v>9</v>
      </c>
      <c r="D2598" s="18" t="s">
        <v>5165</v>
      </c>
      <c r="E2598" s="74" t="s">
        <v>5230</v>
      </c>
      <c r="F2598" s="9" t="s">
        <v>8</v>
      </c>
      <c r="G2598" s="76">
        <v>2369</v>
      </c>
      <c r="H2598" s="10">
        <v>0.22</v>
      </c>
      <c r="I2598" s="77">
        <f t="shared" ref="I2598:I2631" si="63">(G2598)*(1-0.22)</f>
        <v>1847.8200000000002</v>
      </c>
    </row>
    <row r="2599" spans="1:9" x14ac:dyDescent="0.25">
      <c r="A2599" s="9" t="s">
        <v>4519</v>
      </c>
      <c r="B2599" s="72" t="s">
        <v>5169</v>
      </c>
      <c r="C2599" s="9" t="s">
        <v>9</v>
      </c>
      <c r="D2599" s="18" t="s">
        <v>5165</v>
      </c>
      <c r="E2599" s="74" t="s">
        <v>5231</v>
      </c>
      <c r="F2599" s="9" t="s">
        <v>8</v>
      </c>
      <c r="G2599" s="76">
        <v>1439</v>
      </c>
      <c r="H2599" s="10">
        <v>0.22</v>
      </c>
      <c r="I2599" s="77">
        <f t="shared" si="63"/>
        <v>1122.42</v>
      </c>
    </row>
    <row r="2600" spans="1:9" x14ac:dyDescent="0.25">
      <c r="A2600" s="9" t="s">
        <v>4519</v>
      </c>
      <c r="B2600" s="72" t="s">
        <v>5170</v>
      </c>
      <c r="C2600" s="9" t="s">
        <v>9</v>
      </c>
      <c r="D2600" s="18" t="s">
        <v>5165</v>
      </c>
      <c r="E2600" s="74" t="s">
        <v>5232</v>
      </c>
      <c r="F2600" s="9" t="s">
        <v>8</v>
      </c>
      <c r="G2600" s="76">
        <v>1119</v>
      </c>
      <c r="H2600" s="10">
        <v>0.22</v>
      </c>
      <c r="I2600" s="77">
        <f t="shared" si="63"/>
        <v>872.82</v>
      </c>
    </row>
    <row r="2601" spans="1:9" x14ac:dyDescent="0.25">
      <c r="A2601" s="9" t="s">
        <v>4519</v>
      </c>
      <c r="B2601" s="72" t="s">
        <v>5171</v>
      </c>
      <c r="C2601" s="9" t="s">
        <v>9</v>
      </c>
      <c r="D2601" s="18" t="s">
        <v>5165</v>
      </c>
      <c r="E2601" s="75" t="s">
        <v>5233</v>
      </c>
      <c r="F2601" s="9" t="s">
        <v>8</v>
      </c>
      <c r="G2601" s="76">
        <v>11369</v>
      </c>
      <c r="H2601" s="10">
        <v>0.22</v>
      </c>
      <c r="I2601" s="77">
        <f t="shared" si="63"/>
        <v>8867.82</v>
      </c>
    </row>
    <row r="2602" spans="1:9" x14ac:dyDescent="0.25">
      <c r="A2602" s="9" t="s">
        <v>4519</v>
      </c>
      <c r="B2602" s="72" t="s">
        <v>5172</v>
      </c>
      <c r="C2602" s="9" t="s">
        <v>9</v>
      </c>
      <c r="D2602" s="18" t="s">
        <v>5165</v>
      </c>
      <c r="E2602" s="75" t="s">
        <v>5234</v>
      </c>
      <c r="F2602" s="9" t="s">
        <v>8</v>
      </c>
      <c r="G2602" s="76">
        <v>5039</v>
      </c>
      <c r="H2602" s="10">
        <v>0.22</v>
      </c>
      <c r="I2602" s="77">
        <f t="shared" si="63"/>
        <v>3930.42</v>
      </c>
    </row>
    <row r="2603" spans="1:9" x14ac:dyDescent="0.25">
      <c r="A2603" s="9" t="s">
        <v>4519</v>
      </c>
      <c r="B2603" s="72" t="s">
        <v>5173</v>
      </c>
      <c r="C2603" s="9" t="s">
        <v>9</v>
      </c>
      <c r="D2603" s="18" t="s">
        <v>5165</v>
      </c>
      <c r="E2603" s="75" t="s">
        <v>5235</v>
      </c>
      <c r="F2603" s="9" t="s">
        <v>8</v>
      </c>
      <c r="G2603" s="76">
        <v>2589</v>
      </c>
      <c r="H2603" s="10">
        <v>0.22</v>
      </c>
      <c r="I2603" s="77">
        <f t="shared" si="63"/>
        <v>2019.42</v>
      </c>
    </row>
    <row r="2604" spans="1:9" x14ac:dyDescent="0.25">
      <c r="A2604" s="9" t="s">
        <v>4519</v>
      </c>
      <c r="B2604" s="72" t="s">
        <v>5174</v>
      </c>
      <c r="C2604" s="9" t="s">
        <v>9</v>
      </c>
      <c r="D2604" s="18" t="s">
        <v>5165</v>
      </c>
      <c r="E2604" s="75" t="s">
        <v>5236</v>
      </c>
      <c r="F2604" s="9" t="s">
        <v>8</v>
      </c>
      <c r="G2604" s="76">
        <v>1589</v>
      </c>
      <c r="H2604" s="10">
        <v>0.22</v>
      </c>
      <c r="I2604" s="77">
        <f t="shared" si="63"/>
        <v>1239.42</v>
      </c>
    </row>
    <row r="2605" spans="1:9" x14ac:dyDescent="0.25">
      <c r="A2605" s="9" t="s">
        <v>4519</v>
      </c>
      <c r="B2605" s="72" t="s">
        <v>5175</v>
      </c>
      <c r="C2605" s="9" t="s">
        <v>9</v>
      </c>
      <c r="D2605" s="18" t="s">
        <v>5165</v>
      </c>
      <c r="E2605" s="75" t="s">
        <v>5237</v>
      </c>
      <c r="F2605" s="9" t="s">
        <v>8</v>
      </c>
      <c r="G2605" s="76">
        <v>1229</v>
      </c>
      <c r="H2605" s="10">
        <v>0.22</v>
      </c>
      <c r="I2605" s="77">
        <f t="shared" si="63"/>
        <v>958.62</v>
      </c>
    </row>
    <row r="2606" spans="1:9" x14ac:dyDescent="0.25">
      <c r="A2606" s="9" t="s">
        <v>4519</v>
      </c>
      <c r="B2606" s="72" t="s">
        <v>5176</v>
      </c>
      <c r="C2606" s="9" t="s">
        <v>9</v>
      </c>
      <c r="D2606" s="18" t="s">
        <v>5165</v>
      </c>
      <c r="E2606" s="75" t="s">
        <v>5238</v>
      </c>
      <c r="F2606" s="9" t="s">
        <v>8</v>
      </c>
      <c r="G2606" s="76">
        <v>1079</v>
      </c>
      <c r="H2606" s="10">
        <v>0.22</v>
      </c>
      <c r="I2606" s="77">
        <f t="shared" si="63"/>
        <v>841.62</v>
      </c>
    </row>
    <row r="2607" spans="1:9" x14ac:dyDescent="0.25">
      <c r="A2607" s="9" t="s">
        <v>4519</v>
      </c>
      <c r="B2607" s="72" t="s">
        <v>5177</v>
      </c>
      <c r="C2607" s="9" t="s">
        <v>9</v>
      </c>
      <c r="D2607" s="18" t="s">
        <v>5165</v>
      </c>
      <c r="E2607" s="75" t="s">
        <v>5239</v>
      </c>
      <c r="F2607" s="9" t="s">
        <v>8</v>
      </c>
      <c r="G2607" s="76">
        <v>929</v>
      </c>
      <c r="H2607" s="10">
        <v>0.22</v>
      </c>
      <c r="I2607" s="77">
        <f t="shared" si="63"/>
        <v>724.62</v>
      </c>
    </row>
    <row r="2608" spans="1:9" x14ac:dyDescent="0.25">
      <c r="A2608" s="9" t="s">
        <v>4519</v>
      </c>
      <c r="B2608" s="72" t="s">
        <v>5178</v>
      </c>
      <c r="C2608" s="9" t="s">
        <v>9</v>
      </c>
      <c r="D2608" s="18" t="s">
        <v>5165</v>
      </c>
      <c r="E2608" s="73" t="s">
        <v>5240</v>
      </c>
      <c r="F2608" s="9" t="s">
        <v>8</v>
      </c>
      <c r="G2608" s="76">
        <v>7879</v>
      </c>
      <c r="H2608" s="10">
        <v>0.22</v>
      </c>
      <c r="I2608" s="77">
        <f t="shared" si="63"/>
        <v>6145.62</v>
      </c>
    </row>
    <row r="2609" spans="1:9" x14ac:dyDescent="0.25">
      <c r="A2609" s="9" t="s">
        <v>4519</v>
      </c>
      <c r="B2609" s="72" t="s">
        <v>5179</v>
      </c>
      <c r="C2609" s="9" t="s">
        <v>9</v>
      </c>
      <c r="D2609" s="18" t="s">
        <v>5165</v>
      </c>
      <c r="E2609" s="73" t="s">
        <v>5241</v>
      </c>
      <c r="F2609" s="9" t="s">
        <v>8</v>
      </c>
      <c r="G2609" s="76">
        <v>16509</v>
      </c>
      <c r="H2609" s="10">
        <v>0.22</v>
      </c>
      <c r="I2609" s="77">
        <f t="shared" si="63"/>
        <v>12877.02</v>
      </c>
    </row>
    <row r="2610" spans="1:9" x14ac:dyDescent="0.25">
      <c r="A2610" s="9" t="s">
        <v>4519</v>
      </c>
      <c r="B2610" s="72" t="s">
        <v>5180</v>
      </c>
      <c r="C2610" s="9" t="s">
        <v>9</v>
      </c>
      <c r="D2610" s="18" t="s">
        <v>5165</v>
      </c>
      <c r="E2610" s="73" t="s">
        <v>5242</v>
      </c>
      <c r="F2610" s="9" t="s">
        <v>8</v>
      </c>
      <c r="G2610" s="76">
        <v>8889</v>
      </c>
      <c r="H2610" s="10">
        <v>0.22</v>
      </c>
      <c r="I2610" s="77">
        <f t="shared" si="63"/>
        <v>6933.42</v>
      </c>
    </row>
    <row r="2611" spans="1:9" x14ac:dyDescent="0.25">
      <c r="A2611" s="9" t="s">
        <v>4519</v>
      </c>
      <c r="B2611" s="72" t="s">
        <v>5181</v>
      </c>
      <c r="C2611" s="9" t="s">
        <v>9</v>
      </c>
      <c r="D2611" s="18" t="s">
        <v>5165</v>
      </c>
      <c r="E2611" s="73" t="s">
        <v>5243</v>
      </c>
      <c r="F2611" s="9" t="s">
        <v>8</v>
      </c>
      <c r="G2611" s="76">
        <v>5649</v>
      </c>
      <c r="H2611" s="10">
        <v>0.22</v>
      </c>
      <c r="I2611" s="77">
        <f t="shared" si="63"/>
        <v>4406.22</v>
      </c>
    </row>
    <row r="2612" spans="1:9" x14ac:dyDescent="0.25">
      <c r="A2612" s="9" t="s">
        <v>4519</v>
      </c>
      <c r="B2612" s="72" t="s">
        <v>5182</v>
      </c>
      <c r="C2612" s="9" t="s">
        <v>9</v>
      </c>
      <c r="D2612" s="18" t="s">
        <v>5165</v>
      </c>
      <c r="E2612" s="73" t="s">
        <v>5244</v>
      </c>
      <c r="F2612" s="9" t="s">
        <v>8</v>
      </c>
      <c r="G2612" s="76">
        <v>4239</v>
      </c>
      <c r="H2612" s="10">
        <v>0.22</v>
      </c>
      <c r="I2612" s="77">
        <f t="shared" si="63"/>
        <v>3306.42</v>
      </c>
    </row>
    <row r="2613" spans="1:9" x14ac:dyDescent="0.25">
      <c r="A2613" s="9" t="s">
        <v>4519</v>
      </c>
      <c r="B2613" s="72" t="s">
        <v>5183</v>
      </c>
      <c r="C2613" s="9" t="s">
        <v>9</v>
      </c>
      <c r="D2613" s="18" t="s">
        <v>5165</v>
      </c>
      <c r="E2613" s="73" t="s">
        <v>5245</v>
      </c>
      <c r="F2613" s="9" t="s">
        <v>8</v>
      </c>
      <c r="G2613" s="76">
        <v>2659</v>
      </c>
      <c r="H2613" s="10">
        <v>0.22</v>
      </c>
      <c r="I2613" s="77">
        <f t="shared" si="63"/>
        <v>2074.02</v>
      </c>
    </row>
    <row r="2614" spans="1:9" x14ac:dyDescent="0.25">
      <c r="A2614" s="9" t="s">
        <v>4519</v>
      </c>
      <c r="B2614" s="72" t="s">
        <v>5184</v>
      </c>
      <c r="C2614" s="9" t="s">
        <v>9</v>
      </c>
      <c r="D2614" s="18" t="s">
        <v>5165</v>
      </c>
      <c r="E2614" s="73" t="s">
        <v>5246</v>
      </c>
      <c r="F2614" s="9" t="s">
        <v>8</v>
      </c>
      <c r="G2614" s="76">
        <v>2269</v>
      </c>
      <c r="H2614" s="10">
        <v>0.22</v>
      </c>
      <c r="I2614" s="77">
        <f t="shared" si="63"/>
        <v>1769.8200000000002</v>
      </c>
    </row>
    <row r="2615" spans="1:9" x14ac:dyDescent="0.25">
      <c r="A2615" s="9" t="s">
        <v>4519</v>
      </c>
      <c r="B2615" s="72" t="s">
        <v>5185</v>
      </c>
      <c r="C2615" s="9" t="s">
        <v>9</v>
      </c>
      <c r="D2615" s="18" t="s">
        <v>5165</v>
      </c>
      <c r="E2615" s="73" t="s">
        <v>5247</v>
      </c>
      <c r="F2615" s="9" t="s">
        <v>8</v>
      </c>
      <c r="G2615" s="76">
        <v>4239</v>
      </c>
      <c r="H2615" s="10">
        <v>0.22</v>
      </c>
      <c r="I2615" s="77">
        <f t="shared" si="63"/>
        <v>3306.42</v>
      </c>
    </row>
    <row r="2616" spans="1:9" x14ac:dyDescent="0.25">
      <c r="A2616" s="9" t="s">
        <v>4519</v>
      </c>
      <c r="B2616" s="72" t="s">
        <v>5186</v>
      </c>
      <c r="C2616" s="9" t="s">
        <v>9</v>
      </c>
      <c r="D2616" s="18" t="s">
        <v>5165</v>
      </c>
      <c r="E2616" s="73" t="s">
        <v>5248</v>
      </c>
      <c r="F2616" s="9" t="s">
        <v>8</v>
      </c>
      <c r="G2616" s="76">
        <v>2659</v>
      </c>
      <c r="H2616" s="10">
        <v>0.22</v>
      </c>
      <c r="I2616" s="77">
        <f t="shared" si="63"/>
        <v>2074.02</v>
      </c>
    </row>
    <row r="2617" spans="1:9" x14ac:dyDescent="0.25">
      <c r="A2617" s="9" t="s">
        <v>4519</v>
      </c>
      <c r="B2617" s="72" t="s">
        <v>5187</v>
      </c>
      <c r="C2617" s="9" t="s">
        <v>9</v>
      </c>
      <c r="D2617" s="18" t="s">
        <v>5165</v>
      </c>
      <c r="E2617" s="73" t="s">
        <v>5249</v>
      </c>
      <c r="F2617" s="9" t="s">
        <v>8</v>
      </c>
      <c r="G2617" s="76">
        <v>2279</v>
      </c>
      <c r="H2617" s="10">
        <v>0.22</v>
      </c>
      <c r="I2617" s="77">
        <f t="shared" si="63"/>
        <v>1777.6200000000001</v>
      </c>
    </row>
    <row r="2618" spans="1:9" x14ac:dyDescent="0.25">
      <c r="A2618" s="9" t="s">
        <v>4519</v>
      </c>
      <c r="B2618" s="72" t="s">
        <v>5188</v>
      </c>
      <c r="C2618" s="9" t="s">
        <v>9</v>
      </c>
      <c r="D2618" s="18" t="s">
        <v>5165</v>
      </c>
      <c r="E2618" s="73" t="s">
        <v>5250</v>
      </c>
      <c r="F2618" s="9" t="s">
        <v>8</v>
      </c>
      <c r="G2618" s="76">
        <v>1529</v>
      </c>
      <c r="H2618" s="10">
        <v>0.22</v>
      </c>
      <c r="I2618" s="77">
        <f t="shared" si="63"/>
        <v>1192.6200000000001</v>
      </c>
    </row>
    <row r="2619" spans="1:9" x14ac:dyDescent="0.25">
      <c r="A2619" s="9" t="s">
        <v>4519</v>
      </c>
      <c r="B2619" s="72" t="s">
        <v>5189</v>
      </c>
      <c r="C2619" s="9" t="s">
        <v>9</v>
      </c>
      <c r="D2619" s="18" t="s">
        <v>5165</v>
      </c>
      <c r="E2619" s="73" t="s">
        <v>5251</v>
      </c>
      <c r="F2619" s="9" t="s">
        <v>8</v>
      </c>
      <c r="G2619" s="76">
        <v>15279</v>
      </c>
      <c r="H2619" s="10">
        <v>0.22</v>
      </c>
      <c r="I2619" s="77">
        <f t="shared" si="63"/>
        <v>11917.62</v>
      </c>
    </row>
    <row r="2620" spans="1:9" x14ac:dyDescent="0.25">
      <c r="A2620" s="9" t="s">
        <v>4519</v>
      </c>
      <c r="B2620" s="72" t="s">
        <v>5190</v>
      </c>
      <c r="C2620" s="9" t="s">
        <v>9</v>
      </c>
      <c r="D2620" s="18" t="s">
        <v>5165</v>
      </c>
      <c r="E2620" s="73" t="s">
        <v>5252</v>
      </c>
      <c r="F2620" s="9" t="s">
        <v>8</v>
      </c>
      <c r="G2620" s="76">
        <v>7699</v>
      </c>
      <c r="H2620" s="10">
        <v>0.22</v>
      </c>
      <c r="I2620" s="77">
        <f t="shared" si="63"/>
        <v>6005.22</v>
      </c>
    </row>
    <row r="2621" spans="1:9" x14ac:dyDescent="0.25">
      <c r="A2621" s="9" t="s">
        <v>4519</v>
      </c>
      <c r="B2621" s="72" t="s">
        <v>5191</v>
      </c>
      <c r="C2621" s="9" t="s">
        <v>9</v>
      </c>
      <c r="D2621" s="18" t="s">
        <v>5165</v>
      </c>
      <c r="E2621" s="73" t="s">
        <v>5253</v>
      </c>
      <c r="F2621" s="9" t="s">
        <v>8</v>
      </c>
      <c r="G2621" s="76">
        <v>4909</v>
      </c>
      <c r="H2621" s="10">
        <v>0.22</v>
      </c>
      <c r="I2621" s="77">
        <f t="shared" si="63"/>
        <v>3829.02</v>
      </c>
    </row>
    <row r="2622" spans="1:9" x14ac:dyDescent="0.25">
      <c r="A2622" s="9" t="s">
        <v>4519</v>
      </c>
      <c r="B2622" s="72" t="s">
        <v>5192</v>
      </c>
      <c r="C2622" s="9" t="s">
        <v>9</v>
      </c>
      <c r="D2622" s="18" t="s">
        <v>5165</v>
      </c>
      <c r="E2622" s="73" t="s">
        <v>5254</v>
      </c>
      <c r="F2622" s="9" t="s">
        <v>8</v>
      </c>
      <c r="G2622" s="76">
        <v>2699</v>
      </c>
      <c r="H2622" s="10">
        <v>0.22</v>
      </c>
      <c r="I2622" s="77">
        <f t="shared" si="63"/>
        <v>2105.2200000000003</v>
      </c>
    </row>
    <row r="2623" spans="1:9" x14ac:dyDescent="0.25">
      <c r="A2623" s="9" t="s">
        <v>4519</v>
      </c>
      <c r="B2623" s="72" t="s">
        <v>5193</v>
      </c>
      <c r="C2623" s="9" t="s">
        <v>9</v>
      </c>
      <c r="D2623" s="18" t="s">
        <v>5165</v>
      </c>
      <c r="E2623" s="73" t="s">
        <v>5255</v>
      </c>
      <c r="F2623" s="9" t="s">
        <v>8</v>
      </c>
      <c r="G2623" s="76">
        <v>2279</v>
      </c>
      <c r="H2623" s="10">
        <v>0.22</v>
      </c>
      <c r="I2623" s="77">
        <f t="shared" si="63"/>
        <v>1777.6200000000001</v>
      </c>
    </row>
    <row r="2624" spans="1:9" x14ac:dyDescent="0.25">
      <c r="A2624" s="9" t="s">
        <v>4519</v>
      </c>
      <c r="B2624" s="72" t="s">
        <v>5194</v>
      </c>
      <c r="C2624" s="9" t="s">
        <v>9</v>
      </c>
      <c r="D2624" s="18" t="s">
        <v>5165</v>
      </c>
      <c r="E2624" s="73" t="s">
        <v>5256</v>
      </c>
      <c r="F2624" s="9" t="s">
        <v>8</v>
      </c>
      <c r="G2624" s="76">
        <v>1629</v>
      </c>
      <c r="H2624" s="10">
        <v>0.22</v>
      </c>
      <c r="I2624" s="77">
        <f t="shared" si="63"/>
        <v>1270.6200000000001</v>
      </c>
    </row>
    <row r="2625" spans="1:9" x14ac:dyDescent="0.25">
      <c r="A2625" s="9" t="s">
        <v>4519</v>
      </c>
      <c r="B2625" s="72" t="s">
        <v>5195</v>
      </c>
      <c r="C2625" s="9" t="s">
        <v>9</v>
      </c>
      <c r="D2625" s="18" t="s">
        <v>5165</v>
      </c>
      <c r="E2625" s="73" t="s">
        <v>5257</v>
      </c>
      <c r="F2625" s="9" t="s">
        <v>8</v>
      </c>
      <c r="G2625" s="76">
        <v>1189</v>
      </c>
      <c r="H2625" s="10">
        <v>0.22</v>
      </c>
      <c r="I2625" s="77">
        <f t="shared" si="63"/>
        <v>927.42000000000007</v>
      </c>
    </row>
    <row r="2626" spans="1:9" x14ac:dyDescent="0.25">
      <c r="A2626" s="9" t="s">
        <v>4519</v>
      </c>
      <c r="B2626" s="72" t="s">
        <v>5228</v>
      </c>
      <c r="C2626" s="9" t="s">
        <v>9</v>
      </c>
      <c r="D2626" s="18" t="s">
        <v>5165</v>
      </c>
      <c r="E2626" s="73" t="s">
        <v>5258</v>
      </c>
      <c r="F2626" s="9" t="s">
        <v>8</v>
      </c>
      <c r="G2626" s="76">
        <v>7149</v>
      </c>
      <c r="H2626" s="10">
        <v>0.22</v>
      </c>
      <c r="I2626" s="77">
        <f t="shared" si="63"/>
        <v>5576.22</v>
      </c>
    </row>
    <row r="2627" spans="1:9" x14ac:dyDescent="0.25">
      <c r="A2627" s="9" t="s">
        <v>4519</v>
      </c>
      <c r="B2627" s="72" t="s">
        <v>5196</v>
      </c>
      <c r="C2627" s="9" t="s">
        <v>9</v>
      </c>
      <c r="D2627" s="18" t="s">
        <v>5165</v>
      </c>
      <c r="E2627" s="73" t="s">
        <v>5259</v>
      </c>
      <c r="F2627" s="9" t="s">
        <v>8</v>
      </c>
      <c r="G2627" s="76">
        <v>4289</v>
      </c>
      <c r="H2627" s="10">
        <v>0.22</v>
      </c>
      <c r="I2627" s="77">
        <f t="shared" si="63"/>
        <v>3345.42</v>
      </c>
    </row>
    <row r="2628" spans="1:9" x14ac:dyDescent="0.25">
      <c r="A2628" s="9" t="s">
        <v>4519</v>
      </c>
      <c r="B2628" s="72" t="s">
        <v>5197</v>
      </c>
      <c r="C2628" s="9" t="s">
        <v>9</v>
      </c>
      <c r="D2628" s="18" t="s">
        <v>5165</v>
      </c>
      <c r="E2628" s="73" t="s">
        <v>5260</v>
      </c>
      <c r="F2628" s="9" t="s">
        <v>8</v>
      </c>
      <c r="G2628" s="76">
        <v>2199</v>
      </c>
      <c r="H2628" s="10">
        <v>0.22</v>
      </c>
      <c r="I2628" s="77">
        <f t="shared" si="63"/>
        <v>1715.22</v>
      </c>
    </row>
    <row r="2629" spans="1:9" x14ac:dyDescent="0.25">
      <c r="A2629" s="9" t="s">
        <v>4519</v>
      </c>
      <c r="B2629" s="72" t="s">
        <v>5198</v>
      </c>
      <c r="C2629" s="9" t="s">
        <v>9</v>
      </c>
      <c r="D2629" s="18" t="s">
        <v>5165</v>
      </c>
      <c r="E2629" s="73" t="s">
        <v>5261</v>
      </c>
      <c r="F2629" s="9" t="s">
        <v>8</v>
      </c>
      <c r="G2629" s="76">
        <v>1519</v>
      </c>
      <c r="H2629" s="10">
        <v>0.22</v>
      </c>
      <c r="I2629" s="77">
        <f t="shared" si="63"/>
        <v>1184.82</v>
      </c>
    </row>
    <row r="2630" spans="1:9" x14ac:dyDescent="0.25">
      <c r="A2630" s="9" t="s">
        <v>4519</v>
      </c>
      <c r="B2630" s="72" t="s">
        <v>5199</v>
      </c>
      <c r="C2630" s="9" t="s">
        <v>9</v>
      </c>
      <c r="D2630" s="18" t="s">
        <v>5165</v>
      </c>
      <c r="E2630" s="73" t="s">
        <v>5262</v>
      </c>
      <c r="F2630" s="9" t="s">
        <v>8</v>
      </c>
      <c r="G2630" s="76">
        <v>1309</v>
      </c>
      <c r="H2630" s="10">
        <v>0.22</v>
      </c>
      <c r="I2630" s="77">
        <f t="shared" si="63"/>
        <v>1021.02</v>
      </c>
    </row>
    <row r="2631" spans="1:9" x14ac:dyDescent="0.25">
      <c r="A2631" s="9" t="s">
        <v>4519</v>
      </c>
      <c r="B2631" s="72" t="s">
        <v>5200</v>
      </c>
      <c r="C2631" s="9" t="s">
        <v>9</v>
      </c>
      <c r="D2631" s="18" t="s">
        <v>5165</v>
      </c>
      <c r="E2631" s="73" t="s">
        <v>5263</v>
      </c>
      <c r="F2631" s="9" t="s">
        <v>8</v>
      </c>
      <c r="G2631" s="76">
        <v>1129</v>
      </c>
      <c r="H2631" s="10">
        <v>0.22</v>
      </c>
      <c r="I2631" s="77">
        <f t="shared" si="63"/>
        <v>880.62</v>
      </c>
    </row>
    <row r="2632" spans="1:9" x14ac:dyDescent="0.25">
      <c r="A2632" s="9" t="s">
        <v>4520</v>
      </c>
      <c r="B2632" s="25" t="s">
        <v>5201</v>
      </c>
      <c r="C2632" s="9" t="s">
        <v>9</v>
      </c>
      <c r="D2632" s="18" t="s">
        <v>5166</v>
      </c>
      <c r="E2632" s="73" t="s">
        <v>5264</v>
      </c>
      <c r="F2632" s="9" t="s">
        <v>8</v>
      </c>
      <c r="G2632" s="76">
        <v>5659</v>
      </c>
      <c r="H2632" s="10">
        <v>0.1</v>
      </c>
      <c r="I2632" s="77">
        <f>(G2632)*(1-0.1)</f>
        <v>5093.1000000000004</v>
      </c>
    </row>
    <row r="2633" spans="1:9" x14ac:dyDescent="0.25">
      <c r="A2633" s="9" t="s">
        <v>4520</v>
      </c>
      <c r="B2633" s="25" t="s">
        <v>5202</v>
      </c>
      <c r="C2633" s="9" t="s">
        <v>9</v>
      </c>
      <c r="D2633" s="18" t="s">
        <v>5166</v>
      </c>
      <c r="E2633" s="73" t="s">
        <v>5265</v>
      </c>
      <c r="F2633" s="9" t="s">
        <v>8</v>
      </c>
      <c r="G2633" s="76">
        <v>27829</v>
      </c>
      <c r="H2633" s="10">
        <v>0.1</v>
      </c>
      <c r="I2633" s="77">
        <f t="shared" ref="I2633:I2658" si="64">(G2633)*(1-0.1)</f>
        <v>25046.100000000002</v>
      </c>
    </row>
    <row r="2634" spans="1:9" x14ac:dyDescent="0.25">
      <c r="A2634" s="9" t="s">
        <v>4520</v>
      </c>
      <c r="B2634" s="25" t="s">
        <v>5203</v>
      </c>
      <c r="C2634" s="9" t="s">
        <v>9</v>
      </c>
      <c r="D2634" s="18" t="s">
        <v>5166</v>
      </c>
      <c r="E2634" s="73" t="s">
        <v>5266</v>
      </c>
      <c r="F2634" s="9" t="s">
        <v>8</v>
      </c>
      <c r="G2634" s="76">
        <v>61559</v>
      </c>
      <c r="H2634" s="10">
        <v>0.1</v>
      </c>
      <c r="I2634" s="77">
        <f t="shared" si="64"/>
        <v>55403.1</v>
      </c>
    </row>
    <row r="2635" spans="1:9" x14ac:dyDescent="0.25">
      <c r="A2635" s="9" t="s">
        <v>4520</v>
      </c>
      <c r="B2635" s="72" t="s">
        <v>5204</v>
      </c>
      <c r="C2635" s="9" t="s">
        <v>9</v>
      </c>
      <c r="D2635" s="18" t="s">
        <v>5166</v>
      </c>
      <c r="E2635" s="73" t="s">
        <v>5267</v>
      </c>
      <c r="F2635" s="9" t="s">
        <v>8</v>
      </c>
      <c r="G2635" s="76">
        <v>5629</v>
      </c>
      <c r="H2635" s="10">
        <v>0.1</v>
      </c>
      <c r="I2635" s="77">
        <f t="shared" si="64"/>
        <v>5066.1000000000004</v>
      </c>
    </row>
    <row r="2636" spans="1:9" x14ac:dyDescent="0.25">
      <c r="A2636" s="9" t="s">
        <v>4520</v>
      </c>
      <c r="B2636" s="72" t="s">
        <v>5205</v>
      </c>
      <c r="C2636" s="9" t="s">
        <v>9</v>
      </c>
      <c r="D2636" s="18" t="s">
        <v>5166</v>
      </c>
      <c r="E2636" s="73" t="s">
        <v>5268</v>
      </c>
      <c r="F2636" s="9" t="s">
        <v>8</v>
      </c>
      <c r="G2636" s="76">
        <v>669</v>
      </c>
      <c r="H2636" s="10">
        <v>0.1</v>
      </c>
      <c r="I2636" s="77">
        <f t="shared" si="64"/>
        <v>602.1</v>
      </c>
    </row>
    <row r="2637" spans="1:9" x14ac:dyDescent="0.25">
      <c r="A2637" s="9" t="s">
        <v>4520</v>
      </c>
      <c r="B2637" s="72" t="s">
        <v>5206</v>
      </c>
      <c r="C2637" s="9" t="s">
        <v>9</v>
      </c>
      <c r="D2637" s="18" t="s">
        <v>5166</v>
      </c>
      <c r="E2637" s="73" t="s">
        <v>5269</v>
      </c>
      <c r="F2637" s="9" t="s">
        <v>8</v>
      </c>
      <c r="G2637" s="76">
        <v>1149</v>
      </c>
      <c r="H2637" s="10">
        <v>0.1</v>
      </c>
      <c r="I2637" s="77">
        <f t="shared" si="64"/>
        <v>1034.1000000000001</v>
      </c>
    </row>
    <row r="2638" spans="1:9" x14ac:dyDescent="0.25">
      <c r="A2638" s="9" t="s">
        <v>4520</v>
      </c>
      <c r="B2638" s="72" t="s">
        <v>5207</v>
      </c>
      <c r="C2638" s="9" t="s">
        <v>9</v>
      </c>
      <c r="D2638" s="18" t="s">
        <v>5166</v>
      </c>
      <c r="E2638" s="73" t="s">
        <v>5270</v>
      </c>
      <c r="F2638" s="9" t="s">
        <v>8</v>
      </c>
      <c r="G2638" s="76">
        <v>1749</v>
      </c>
      <c r="H2638" s="10">
        <v>0.1</v>
      </c>
      <c r="I2638" s="77">
        <f t="shared" si="64"/>
        <v>1574.1000000000001</v>
      </c>
    </row>
    <row r="2639" spans="1:9" x14ac:dyDescent="0.25">
      <c r="A2639" s="9" t="s">
        <v>4520</v>
      </c>
      <c r="B2639" s="72" t="s">
        <v>5208</v>
      </c>
      <c r="C2639" s="9" t="s">
        <v>9</v>
      </c>
      <c r="D2639" s="18" t="s">
        <v>5166</v>
      </c>
      <c r="E2639" s="73" t="s">
        <v>5271</v>
      </c>
      <c r="F2639" s="9" t="s">
        <v>8</v>
      </c>
      <c r="G2639" s="76">
        <v>1749</v>
      </c>
      <c r="H2639" s="10">
        <v>0.1</v>
      </c>
      <c r="I2639" s="77">
        <f t="shared" si="64"/>
        <v>1574.1000000000001</v>
      </c>
    </row>
    <row r="2640" spans="1:9" x14ac:dyDescent="0.25">
      <c r="A2640" s="9" t="s">
        <v>4520</v>
      </c>
      <c r="B2640" s="72" t="s">
        <v>5209</v>
      </c>
      <c r="C2640" s="9" t="s">
        <v>9</v>
      </c>
      <c r="D2640" s="18" t="s">
        <v>5166</v>
      </c>
      <c r="E2640" s="73" t="s">
        <v>5272</v>
      </c>
      <c r="F2640" s="9" t="s">
        <v>8</v>
      </c>
      <c r="G2640" s="76">
        <v>549</v>
      </c>
      <c r="H2640" s="10">
        <v>0.1</v>
      </c>
      <c r="I2640" s="77">
        <f t="shared" si="64"/>
        <v>494.1</v>
      </c>
    </row>
    <row r="2641" spans="1:9" x14ac:dyDescent="0.25">
      <c r="A2641" s="9" t="s">
        <v>4520</v>
      </c>
      <c r="B2641" s="72" t="s">
        <v>5210</v>
      </c>
      <c r="C2641" s="9" t="s">
        <v>9</v>
      </c>
      <c r="D2641" s="18" t="s">
        <v>5166</v>
      </c>
      <c r="E2641" s="73" t="s">
        <v>5273</v>
      </c>
      <c r="F2641" s="9" t="s">
        <v>8</v>
      </c>
      <c r="G2641" s="76">
        <v>659</v>
      </c>
      <c r="H2641" s="10">
        <v>0.1</v>
      </c>
      <c r="I2641" s="77">
        <f t="shared" si="64"/>
        <v>593.1</v>
      </c>
    </row>
    <row r="2642" spans="1:9" x14ac:dyDescent="0.25">
      <c r="A2642" s="9" t="s">
        <v>4520</v>
      </c>
      <c r="B2642" s="72" t="s">
        <v>5211</v>
      </c>
      <c r="C2642" s="9" t="s">
        <v>9</v>
      </c>
      <c r="D2642" s="18" t="s">
        <v>5166</v>
      </c>
      <c r="E2642" s="73" t="s">
        <v>5274</v>
      </c>
      <c r="F2642" s="9" t="s">
        <v>8</v>
      </c>
      <c r="G2642" s="76">
        <v>329</v>
      </c>
      <c r="H2642" s="10">
        <v>0.1</v>
      </c>
      <c r="I2642" s="77">
        <f t="shared" si="64"/>
        <v>296.10000000000002</v>
      </c>
    </row>
    <row r="2643" spans="1:9" x14ac:dyDescent="0.25">
      <c r="A2643" s="9" t="s">
        <v>4520</v>
      </c>
      <c r="B2643" s="72" t="s">
        <v>5212</v>
      </c>
      <c r="C2643" s="9" t="s">
        <v>9</v>
      </c>
      <c r="D2643" s="18" t="s">
        <v>5166</v>
      </c>
      <c r="E2643" s="73" t="s">
        <v>5275</v>
      </c>
      <c r="F2643" s="9" t="s">
        <v>8</v>
      </c>
      <c r="G2643" s="76">
        <v>659</v>
      </c>
      <c r="H2643" s="10">
        <v>0.1</v>
      </c>
      <c r="I2643" s="77">
        <f t="shared" si="64"/>
        <v>593.1</v>
      </c>
    </row>
    <row r="2644" spans="1:9" x14ac:dyDescent="0.25">
      <c r="A2644" s="9" t="s">
        <v>4520</v>
      </c>
      <c r="B2644" s="72" t="s">
        <v>5213</v>
      </c>
      <c r="C2644" s="9" t="s">
        <v>9</v>
      </c>
      <c r="D2644" s="18" t="s">
        <v>5166</v>
      </c>
      <c r="E2644" s="73" t="s">
        <v>5276</v>
      </c>
      <c r="F2644" s="9" t="s">
        <v>8</v>
      </c>
      <c r="G2644" s="76">
        <v>329</v>
      </c>
      <c r="H2644" s="10">
        <v>0.1</v>
      </c>
      <c r="I2644" s="77">
        <f t="shared" si="64"/>
        <v>296.10000000000002</v>
      </c>
    </row>
    <row r="2645" spans="1:9" x14ac:dyDescent="0.25">
      <c r="A2645" s="9" t="s">
        <v>4520</v>
      </c>
      <c r="B2645" s="73" t="s">
        <v>5214</v>
      </c>
      <c r="C2645" s="9" t="s">
        <v>9</v>
      </c>
      <c r="D2645" s="18" t="s">
        <v>5166</v>
      </c>
      <c r="E2645" s="73" t="s">
        <v>5277</v>
      </c>
      <c r="F2645" s="9" t="s">
        <v>8</v>
      </c>
      <c r="G2645" s="76">
        <v>539</v>
      </c>
      <c r="H2645" s="10">
        <v>0.1</v>
      </c>
      <c r="I2645" s="77">
        <f t="shared" si="64"/>
        <v>485.1</v>
      </c>
    </row>
    <row r="2646" spans="1:9" x14ac:dyDescent="0.25">
      <c r="A2646" s="9" t="s">
        <v>4520</v>
      </c>
      <c r="B2646" s="73" t="s">
        <v>5215</v>
      </c>
      <c r="C2646" s="9" t="s">
        <v>9</v>
      </c>
      <c r="D2646" s="18" t="s">
        <v>5166</v>
      </c>
      <c r="E2646" s="73" t="s">
        <v>5278</v>
      </c>
      <c r="F2646" s="9" t="s">
        <v>8</v>
      </c>
      <c r="G2646" s="76">
        <v>1669</v>
      </c>
      <c r="H2646" s="10">
        <v>0.1</v>
      </c>
      <c r="I2646" s="77">
        <f t="shared" si="64"/>
        <v>1502.1000000000001</v>
      </c>
    </row>
    <row r="2647" spans="1:9" x14ac:dyDescent="0.25">
      <c r="A2647" s="9" t="s">
        <v>4520</v>
      </c>
      <c r="B2647" s="73" t="s">
        <v>5216</v>
      </c>
      <c r="C2647" s="9" t="s">
        <v>9</v>
      </c>
      <c r="D2647" s="18" t="s">
        <v>5166</v>
      </c>
      <c r="E2647" s="73" t="s">
        <v>5279</v>
      </c>
      <c r="F2647" s="9" t="s">
        <v>8</v>
      </c>
      <c r="G2647" s="76">
        <v>9.7200000000000006</v>
      </c>
      <c r="H2647" s="10">
        <v>0.1</v>
      </c>
      <c r="I2647" s="77">
        <f t="shared" si="64"/>
        <v>8.7480000000000011</v>
      </c>
    </row>
    <row r="2648" spans="1:9" x14ac:dyDescent="0.25">
      <c r="A2648" s="9" t="s">
        <v>4520</v>
      </c>
      <c r="B2648" s="73" t="s">
        <v>5217</v>
      </c>
      <c r="C2648" s="9" t="s">
        <v>9</v>
      </c>
      <c r="D2648" s="18" t="s">
        <v>5166</v>
      </c>
      <c r="E2648" s="73" t="s">
        <v>5280</v>
      </c>
      <c r="F2648" s="9" t="s">
        <v>8</v>
      </c>
      <c r="G2648" s="76">
        <v>589</v>
      </c>
      <c r="H2648" s="10">
        <v>0.1</v>
      </c>
      <c r="I2648" s="77">
        <f t="shared" si="64"/>
        <v>530.1</v>
      </c>
    </row>
    <row r="2649" spans="1:9" x14ac:dyDescent="0.25">
      <c r="A2649" s="9" t="s">
        <v>4520</v>
      </c>
      <c r="B2649" s="73" t="s">
        <v>5218</v>
      </c>
      <c r="C2649" s="9" t="s">
        <v>9</v>
      </c>
      <c r="D2649" s="18" t="s">
        <v>5166</v>
      </c>
      <c r="E2649" s="73" t="s">
        <v>5281</v>
      </c>
      <c r="F2649" s="9" t="s">
        <v>8</v>
      </c>
      <c r="G2649" s="76">
        <v>1529</v>
      </c>
      <c r="H2649" s="10">
        <v>0.1</v>
      </c>
      <c r="I2649" s="77">
        <f t="shared" si="64"/>
        <v>1376.1000000000001</v>
      </c>
    </row>
    <row r="2650" spans="1:9" x14ac:dyDescent="0.25">
      <c r="A2650" s="9" t="s">
        <v>4520</v>
      </c>
      <c r="B2650" s="73" t="s">
        <v>5219</v>
      </c>
      <c r="C2650" s="9" t="s">
        <v>9</v>
      </c>
      <c r="D2650" s="18" t="s">
        <v>5166</v>
      </c>
      <c r="E2650" s="73" t="s">
        <v>5282</v>
      </c>
      <c r="F2650" s="9" t="s">
        <v>8</v>
      </c>
      <c r="G2650" s="76">
        <v>649</v>
      </c>
      <c r="H2650" s="10">
        <v>0.1</v>
      </c>
      <c r="I2650" s="77">
        <f t="shared" si="64"/>
        <v>584.1</v>
      </c>
    </row>
    <row r="2651" spans="1:9" x14ac:dyDescent="0.25">
      <c r="A2651" s="9" t="s">
        <v>4520</v>
      </c>
      <c r="B2651" s="73" t="s">
        <v>5220</v>
      </c>
      <c r="C2651" s="9" t="s">
        <v>9</v>
      </c>
      <c r="D2651" s="18" t="s">
        <v>5166</v>
      </c>
      <c r="E2651" s="73" t="s">
        <v>5283</v>
      </c>
      <c r="F2651" s="9" t="s">
        <v>8</v>
      </c>
      <c r="G2651" s="76">
        <v>1329</v>
      </c>
      <c r="H2651" s="10">
        <v>0.1</v>
      </c>
      <c r="I2651" s="77">
        <f t="shared" si="64"/>
        <v>1196.1000000000001</v>
      </c>
    </row>
    <row r="2652" spans="1:9" x14ac:dyDescent="0.25">
      <c r="A2652" s="9" t="s">
        <v>4520</v>
      </c>
      <c r="B2652" s="73" t="s">
        <v>5221</v>
      </c>
      <c r="C2652" s="9" t="s">
        <v>9</v>
      </c>
      <c r="D2652" s="18" t="s">
        <v>5166</v>
      </c>
      <c r="E2652" s="73" t="s">
        <v>5284</v>
      </c>
      <c r="F2652" s="9" t="s">
        <v>8</v>
      </c>
      <c r="G2652" s="76">
        <v>229</v>
      </c>
      <c r="H2652" s="10">
        <v>0.1</v>
      </c>
      <c r="I2652" s="77">
        <f t="shared" si="64"/>
        <v>206.1</v>
      </c>
    </row>
    <row r="2653" spans="1:9" x14ac:dyDescent="0.25">
      <c r="A2653" s="9" t="s">
        <v>4520</v>
      </c>
      <c r="B2653" s="72" t="s">
        <v>5222</v>
      </c>
      <c r="C2653" s="9" t="s">
        <v>9</v>
      </c>
      <c r="D2653" s="18" t="s">
        <v>5166</v>
      </c>
      <c r="E2653" s="73" t="s">
        <v>5285</v>
      </c>
      <c r="F2653" s="9" t="s">
        <v>8</v>
      </c>
      <c r="G2653" s="76">
        <v>265</v>
      </c>
      <c r="H2653" s="10">
        <v>0.1</v>
      </c>
      <c r="I2653" s="77">
        <f t="shared" si="64"/>
        <v>238.5</v>
      </c>
    </row>
    <row r="2654" spans="1:9" x14ac:dyDescent="0.25">
      <c r="A2654" s="9" t="s">
        <v>4520</v>
      </c>
      <c r="B2654" s="72" t="s">
        <v>5223</v>
      </c>
      <c r="C2654" s="9" t="s">
        <v>9</v>
      </c>
      <c r="D2654" s="18" t="s">
        <v>5166</v>
      </c>
      <c r="E2654" s="73" t="s">
        <v>5286</v>
      </c>
      <c r="F2654" s="9" t="s">
        <v>8</v>
      </c>
      <c r="G2654" s="76">
        <v>465</v>
      </c>
      <c r="H2654" s="10">
        <v>0.1</v>
      </c>
      <c r="I2654" s="77">
        <f t="shared" si="64"/>
        <v>418.5</v>
      </c>
    </row>
    <row r="2655" spans="1:9" x14ac:dyDescent="0.25">
      <c r="A2655" s="9" t="s">
        <v>4520</v>
      </c>
      <c r="B2655" s="72" t="s">
        <v>5224</v>
      </c>
      <c r="C2655" s="9" t="s">
        <v>9</v>
      </c>
      <c r="D2655" s="18" t="s">
        <v>5166</v>
      </c>
      <c r="E2655" s="73" t="s">
        <v>5287</v>
      </c>
      <c r="F2655" s="9" t="s">
        <v>8</v>
      </c>
      <c r="G2655" s="76">
        <v>249</v>
      </c>
      <c r="H2655" s="10">
        <v>0.1</v>
      </c>
      <c r="I2655" s="77">
        <f t="shared" si="64"/>
        <v>224.1</v>
      </c>
    </row>
    <row r="2656" spans="1:9" x14ac:dyDescent="0.25">
      <c r="A2656" s="9" t="s">
        <v>4520</v>
      </c>
      <c r="B2656" s="72" t="s">
        <v>5225</v>
      </c>
      <c r="C2656" s="9" t="s">
        <v>9</v>
      </c>
      <c r="D2656" s="18" t="s">
        <v>5166</v>
      </c>
      <c r="E2656" s="73" t="s">
        <v>5288</v>
      </c>
      <c r="F2656" s="9" t="s">
        <v>8</v>
      </c>
      <c r="G2656" s="76">
        <v>449</v>
      </c>
      <c r="H2656" s="10">
        <v>0.1</v>
      </c>
      <c r="I2656" s="77">
        <f t="shared" si="64"/>
        <v>404.1</v>
      </c>
    </row>
    <row r="2657" spans="1:9" x14ac:dyDescent="0.25">
      <c r="A2657" s="9" t="s">
        <v>4520</v>
      </c>
      <c r="B2657" s="72" t="s">
        <v>5226</v>
      </c>
      <c r="C2657" s="9" t="s">
        <v>9</v>
      </c>
      <c r="D2657" s="18" t="s">
        <v>5166</v>
      </c>
      <c r="E2657" s="73" t="s">
        <v>5289</v>
      </c>
      <c r="F2657" s="9" t="s">
        <v>8</v>
      </c>
      <c r="G2657" s="76">
        <v>599</v>
      </c>
      <c r="H2657" s="10">
        <v>0.1</v>
      </c>
      <c r="I2657" s="77">
        <f t="shared" si="64"/>
        <v>539.1</v>
      </c>
    </row>
    <row r="2658" spans="1:9" x14ac:dyDescent="0.25">
      <c r="A2658" s="9" t="s">
        <v>4520</v>
      </c>
      <c r="B2658" s="73" t="s">
        <v>5227</v>
      </c>
      <c r="C2658" s="9" t="s">
        <v>9</v>
      </c>
      <c r="D2658" s="18" t="s">
        <v>5166</v>
      </c>
      <c r="E2658" s="73" t="s">
        <v>5290</v>
      </c>
      <c r="F2658" s="9" t="s">
        <v>8</v>
      </c>
      <c r="G2658" s="76">
        <v>199</v>
      </c>
      <c r="H2658" s="10">
        <v>0.1</v>
      </c>
      <c r="I2658" s="77">
        <f t="shared" si="64"/>
        <v>179.1</v>
      </c>
    </row>
  </sheetData>
  <autoFilter ref="A2:I2658" xr:uid="{70D87311-5DC6-464C-9F56-6A862C2A4FD8}"/>
  <phoneticPr fontId="5" type="noConversion"/>
  <conditionalFormatting sqref="B1">
    <cfRule type="cellIs" dxfId="646" priority="818" operator="greaterThan">
      <formula>5000</formula>
    </cfRule>
  </conditionalFormatting>
  <conditionalFormatting sqref="B3:B4">
    <cfRule type="duplicateValues" dxfId="645" priority="756"/>
  </conditionalFormatting>
  <conditionalFormatting sqref="B3:B4">
    <cfRule type="duplicateValues" dxfId="644" priority="755"/>
  </conditionalFormatting>
  <conditionalFormatting sqref="B5">
    <cfRule type="duplicateValues" dxfId="643" priority="754"/>
  </conditionalFormatting>
  <conditionalFormatting sqref="B19:B20">
    <cfRule type="duplicateValues" dxfId="642" priority="752"/>
  </conditionalFormatting>
  <conditionalFormatting sqref="B14:B18">
    <cfRule type="duplicateValues" dxfId="641" priority="753"/>
  </conditionalFormatting>
  <conditionalFormatting sqref="B27">
    <cfRule type="duplicateValues" dxfId="640" priority="750"/>
  </conditionalFormatting>
  <conditionalFormatting sqref="B27">
    <cfRule type="duplicateValues" dxfId="639" priority="751"/>
  </conditionalFormatting>
  <conditionalFormatting sqref="B28">
    <cfRule type="duplicateValues" dxfId="638" priority="741"/>
  </conditionalFormatting>
  <conditionalFormatting sqref="B28">
    <cfRule type="duplicateValues" dxfId="637" priority="742"/>
  </conditionalFormatting>
  <conditionalFormatting sqref="B28">
    <cfRule type="duplicateValues" dxfId="636" priority="743"/>
  </conditionalFormatting>
  <conditionalFormatting sqref="B29">
    <cfRule type="duplicateValues" dxfId="635" priority="744"/>
  </conditionalFormatting>
  <conditionalFormatting sqref="B30">
    <cfRule type="duplicateValues" dxfId="634" priority="745"/>
  </conditionalFormatting>
  <conditionalFormatting sqref="B39:B40">
    <cfRule type="duplicateValues" dxfId="633" priority="746"/>
  </conditionalFormatting>
  <conditionalFormatting sqref="B42">
    <cfRule type="duplicateValues" dxfId="632" priority="747"/>
  </conditionalFormatting>
  <conditionalFormatting sqref="B43">
    <cfRule type="duplicateValues" dxfId="631" priority="748"/>
  </conditionalFormatting>
  <conditionalFormatting sqref="B44">
    <cfRule type="duplicateValues" dxfId="630" priority="749"/>
  </conditionalFormatting>
  <conditionalFormatting sqref="B49">
    <cfRule type="duplicateValues" dxfId="629" priority="736"/>
  </conditionalFormatting>
  <conditionalFormatting sqref="B55:B57">
    <cfRule type="duplicateValues" dxfId="628" priority="740"/>
  </conditionalFormatting>
  <conditionalFormatting sqref="B46:B48">
    <cfRule type="duplicateValues" dxfId="627" priority="758"/>
  </conditionalFormatting>
  <conditionalFormatting sqref="B45">
    <cfRule type="duplicateValues" dxfId="626" priority="759"/>
  </conditionalFormatting>
  <conditionalFormatting sqref="B45:B48">
    <cfRule type="duplicateValues" dxfId="625" priority="760"/>
  </conditionalFormatting>
  <conditionalFormatting sqref="B42:B43">
    <cfRule type="duplicateValues" dxfId="624" priority="761"/>
  </conditionalFormatting>
  <conditionalFormatting sqref="B39:B43">
    <cfRule type="duplicateValues" dxfId="623" priority="762"/>
  </conditionalFormatting>
  <conditionalFormatting sqref="B41">
    <cfRule type="duplicateValues" dxfId="622" priority="763"/>
  </conditionalFormatting>
  <conditionalFormatting sqref="B31:B38">
    <cfRule type="duplicateValues" dxfId="621" priority="767"/>
  </conditionalFormatting>
  <conditionalFormatting sqref="B25:B27">
    <cfRule type="duplicateValues" dxfId="620" priority="777"/>
  </conditionalFormatting>
  <conditionalFormatting sqref="B25:B26">
    <cfRule type="duplicateValues" dxfId="619" priority="778"/>
  </conditionalFormatting>
  <conditionalFormatting sqref="B21:B24">
    <cfRule type="duplicateValues" dxfId="618" priority="779"/>
  </conditionalFormatting>
  <conditionalFormatting sqref="B21:B27">
    <cfRule type="duplicateValues" dxfId="617" priority="780"/>
  </conditionalFormatting>
  <conditionalFormatting sqref="B12:B13">
    <cfRule type="duplicateValues" dxfId="616" priority="781"/>
  </conditionalFormatting>
  <conditionalFormatting sqref="B12:B18">
    <cfRule type="duplicateValues" dxfId="615" priority="782"/>
  </conditionalFormatting>
  <conditionalFormatting sqref="B9">
    <cfRule type="duplicateValues" dxfId="614" priority="783"/>
  </conditionalFormatting>
  <conditionalFormatting sqref="B10:B11">
    <cfRule type="duplicateValues" dxfId="613" priority="784"/>
  </conditionalFormatting>
  <conditionalFormatting sqref="B9:B20">
    <cfRule type="duplicateValues" dxfId="612" priority="785"/>
  </conditionalFormatting>
  <conditionalFormatting sqref="B5:B8">
    <cfRule type="duplicateValues" dxfId="611" priority="786"/>
  </conditionalFormatting>
  <conditionalFormatting sqref="B6:B8">
    <cfRule type="duplicateValues" dxfId="610" priority="787"/>
  </conditionalFormatting>
  <conditionalFormatting sqref="B3:B27">
    <cfRule type="duplicateValues" dxfId="609" priority="788"/>
    <cfRule type="duplicateValues" dxfId="608" priority="789"/>
  </conditionalFormatting>
  <conditionalFormatting sqref="B3:B27">
    <cfRule type="duplicateValues" dxfId="607" priority="790"/>
  </conditionalFormatting>
  <conditionalFormatting sqref="B3:B27">
    <cfRule type="duplicateValues" dxfId="606" priority="791"/>
    <cfRule type="duplicateValues" dxfId="605" priority="792"/>
    <cfRule type="duplicateValues" dxfId="604" priority="793"/>
    <cfRule type="duplicateValues" dxfId="603" priority="794"/>
  </conditionalFormatting>
  <conditionalFormatting sqref="B59">
    <cfRule type="duplicateValues" dxfId="602" priority="684"/>
  </conditionalFormatting>
  <conditionalFormatting sqref="B62">
    <cfRule type="duplicateValues" dxfId="601" priority="679"/>
  </conditionalFormatting>
  <conditionalFormatting sqref="B60">
    <cfRule type="duplicateValues" dxfId="600" priority="680"/>
  </conditionalFormatting>
  <conditionalFormatting sqref="B61">
    <cfRule type="duplicateValues" dxfId="599" priority="681"/>
  </conditionalFormatting>
  <conditionalFormatting sqref="B59">
    <cfRule type="duplicateValues" dxfId="598" priority="682"/>
  </conditionalFormatting>
  <conditionalFormatting sqref="B60:B62">
    <cfRule type="duplicateValues" dxfId="597" priority="683"/>
  </conditionalFormatting>
  <conditionalFormatting sqref="B65">
    <cfRule type="duplicateValues" dxfId="596" priority="674"/>
  </conditionalFormatting>
  <conditionalFormatting sqref="B66">
    <cfRule type="duplicateValues" dxfId="595" priority="675"/>
  </conditionalFormatting>
  <conditionalFormatting sqref="B63:B65">
    <cfRule type="duplicateValues" dxfId="594" priority="676"/>
  </conditionalFormatting>
  <conditionalFormatting sqref="B103">
    <cfRule type="duplicateValues" dxfId="593" priority="673"/>
  </conditionalFormatting>
  <conditionalFormatting sqref="B104:B106">
    <cfRule type="duplicateValues" dxfId="592" priority="672"/>
  </conditionalFormatting>
  <conditionalFormatting sqref="B107:B108">
    <cfRule type="duplicateValues" dxfId="591" priority="668"/>
  </conditionalFormatting>
  <conditionalFormatting sqref="B112">
    <cfRule type="duplicateValues" dxfId="590" priority="670"/>
  </conditionalFormatting>
  <conditionalFormatting sqref="B120">
    <cfRule type="duplicateValues" dxfId="589" priority="665"/>
  </conditionalFormatting>
  <conditionalFormatting sqref="B120">
    <cfRule type="duplicateValues" dxfId="588" priority="666"/>
  </conditionalFormatting>
  <conditionalFormatting sqref="B147">
    <cfRule type="duplicateValues" dxfId="587" priority="657"/>
  </conditionalFormatting>
  <conditionalFormatting sqref="B147">
    <cfRule type="duplicateValues" dxfId="586" priority="658"/>
  </conditionalFormatting>
  <conditionalFormatting sqref="B147">
    <cfRule type="duplicateValues" dxfId="585" priority="659"/>
  </conditionalFormatting>
  <conditionalFormatting sqref="B148">
    <cfRule type="duplicateValues" dxfId="584" priority="654"/>
  </conditionalFormatting>
  <conditionalFormatting sqref="B148">
    <cfRule type="duplicateValues" dxfId="583" priority="655"/>
  </conditionalFormatting>
  <conditionalFormatting sqref="B148">
    <cfRule type="duplicateValues" dxfId="582" priority="656"/>
  </conditionalFormatting>
  <conditionalFormatting sqref="B149:B156">
    <cfRule type="duplicateValues" dxfId="581" priority="648"/>
  </conditionalFormatting>
  <conditionalFormatting sqref="B149:B156">
    <cfRule type="duplicateValues" dxfId="580" priority="649"/>
  </conditionalFormatting>
  <conditionalFormatting sqref="B157:B158">
    <cfRule type="duplicateValues" dxfId="579" priority="638"/>
  </conditionalFormatting>
  <conditionalFormatting sqref="B157:B162">
    <cfRule type="duplicateValues" dxfId="578" priority="639"/>
  </conditionalFormatting>
  <conditionalFormatting sqref="B159:B162">
    <cfRule type="duplicateValues" dxfId="577" priority="640"/>
  </conditionalFormatting>
  <conditionalFormatting sqref="B163:B213">
    <cfRule type="duplicateValues" dxfId="576" priority="641"/>
  </conditionalFormatting>
  <conditionalFormatting sqref="B163:B165">
    <cfRule type="duplicateValues" dxfId="575" priority="642"/>
  </conditionalFormatting>
  <conditionalFormatting sqref="B166">
    <cfRule type="duplicateValues" dxfId="574" priority="643"/>
  </conditionalFormatting>
  <conditionalFormatting sqref="B167">
    <cfRule type="duplicateValues" dxfId="573" priority="644"/>
  </conditionalFormatting>
  <conditionalFormatting sqref="B168:B195">
    <cfRule type="duplicateValues" dxfId="572" priority="645"/>
  </conditionalFormatting>
  <conditionalFormatting sqref="B172:B195">
    <cfRule type="duplicateValues" dxfId="571" priority="646"/>
  </conditionalFormatting>
  <conditionalFormatting sqref="B196">
    <cfRule type="duplicateValues" dxfId="570" priority="633"/>
  </conditionalFormatting>
  <conditionalFormatting sqref="B197:B198">
    <cfRule type="duplicateValues" dxfId="569" priority="634"/>
  </conditionalFormatting>
  <conditionalFormatting sqref="B199:B206">
    <cfRule type="duplicateValues" dxfId="568" priority="635"/>
  </conditionalFormatting>
  <conditionalFormatting sqref="B199:B207">
    <cfRule type="duplicateValues" dxfId="567" priority="636"/>
  </conditionalFormatting>
  <conditionalFormatting sqref="B207">
    <cfRule type="duplicateValues" dxfId="566" priority="637"/>
  </conditionalFormatting>
  <conditionalFormatting sqref="B208:B213">
    <cfRule type="duplicateValues" dxfId="565" priority="614"/>
  </conditionalFormatting>
  <conditionalFormatting sqref="B218">
    <cfRule type="duplicateValues" dxfId="564" priority="615"/>
  </conditionalFormatting>
  <conditionalFormatting sqref="B214:B223">
    <cfRule type="duplicateValues" dxfId="563" priority="616"/>
  </conditionalFormatting>
  <conditionalFormatting sqref="B214">
    <cfRule type="duplicateValues" dxfId="562" priority="617"/>
  </conditionalFormatting>
  <conditionalFormatting sqref="B215">
    <cfRule type="duplicateValues" dxfId="561" priority="618"/>
  </conditionalFormatting>
  <conditionalFormatting sqref="B216:B217">
    <cfRule type="duplicateValues" dxfId="560" priority="619"/>
  </conditionalFormatting>
  <conditionalFormatting sqref="B219:B221">
    <cfRule type="duplicateValues" dxfId="559" priority="620"/>
  </conditionalFormatting>
  <conditionalFormatting sqref="B241">
    <cfRule type="duplicateValues" dxfId="558" priority="621"/>
  </conditionalFormatting>
  <conditionalFormatting sqref="B222:B223">
    <cfRule type="duplicateValues" dxfId="557" priority="622"/>
  </conditionalFormatting>
  <conditionalFormatting sqref="B224:B237">
    <cfRule type="duplicateValues" dxfId="556" priority="623"/>
  </conditionalFormatting>
  <conditionalFormatting sqref="B234:B237">
    <cfRule type="duplicateValues" dxfId="555" priority="624"/>
  </conditionalFormatting>
  <conditionalFormatting sqref="B238:B240">
    <cfRule type="duplicateValues" dxfId="554" priority="625"/>
  </conditionalFormatting>
  <conditionalFormatting sqref="B238:B239">
    <cfRule type="duplicateValues" dxfId="553" priority="626"/>
  </conditionalFormatting>
  <conditionalFormatting sqref="B240">
    <cfRule type="duplicateValues" dxfId="552" priority="627"/>
  </conditionalFormatting>
  <conditionalFormatting sqref="B242:B243">
    <cfRule type="duplicateValues" dxfId="551" priority="628"/>
  </conditionalFormatting>
  <conditionalFormatting sqref="B242">
    <cfRule type="duplicateValues" dxfId="550" priority="629"/>
  </conditionalFormatting>
  <conditionalFormatting sqref="B243">
    <cfRule type="duplicateValues" dxfId="549" priority="630"/>
  </conditionalFormatting>
  <conditionalFormatting sqref="B242:B243">
    <cfRule type="duplicateValues" dxfId="548" priority="631"/>
  </conditionalFormatting>
  <conditionalFormatting sqref="B224:B275">
    <cfRule type="duplicateValues" dxfId="547" priority="632"/>
  </conditionalFormatting>
  <conditionalFormatting sqref="B255">
    <cfRule type="duplicateValues" dxfId="546" priority="605"/>
  </conditionalFormatting>
  <conditionalFormatting sqref="B255:B257">
    <cfRule type="duplicateValues" dxfId="545" priority="606"/>
  </conditionalFormatting>
  <conditionalFormatting sqref="B256:B257">
    <cfRule type="duplicateValues" dxfId="544" priority="607"/>
  </conditionalFormatting>
  <conditionalFormatting sqref="B258:B259">
    <cfRule type="duplicateValues" dxfId="543" priority="608"/>
  </conditionalFormatting>
  <conditionalFormatting sqref="B260:B265">
    <cfRule type="duplicateValues" dxfId="542" priority="609"/>
  </conditionalFormatting>
  <conditionalFormatting sqref="B260:B263">
    <cfRule type="duplicateValues" dxfId="541" priority="610"/>
  </conditionalFormatting>
  <conditionalFormatting sqref="B264:B265">
    <cfRule type="duplicateValues" dxfId="540" priority="611"/>
  </conditionalFormatting>
  <conditionalFormatting sqref="B244:B254">
    <cfRule type="duplicateValues" dxfId="539" priority="612"/>
  </conditionalFormatting>
  <conditionalFormatting sqref="B244:B259">
    <cfRule type="duplicateValues" dxfId="538" priority="613"/>
  </conditionalFormatting>
  <conditionalFormatting sqref="B276">
    <cfRule type="duplicateValues" dxfId="537" priority="575"/>
  </conditionalFormatting>
  <conditionalFormatting sqref="B277">
    <cfRule type="duplicateValues" dxfId="536" priority="576"/>
  </conditionalFormatting>
  <conditionalFormatting sqref="B279">
    <cfRule type="duplicateValues" dxfId="535" priority="577"/>
  </conditionalFormatting>
  <conditionalFormatting sqref="B284:B291">
    <cfRule type="duplicateValues" dxfId="534" priority="578"/>
  </conditionalFormatting>
  <conditionalFormatting sqref="B284:B287">
    <cfRule type="duplicateValues" dxfId="533" priority="579"/>
  </conditionalFormatting>
  <conditionalFormatting sqref="B284">
    <cfRule type="duplicateValues" dxfId="532" priority="580"/>
  </conditionalFormatting>
  <conditionalFormatting sqref="B285:B287">
    <cfRule type="duplicateValues" dxfId="531" priority="581"/>
  </conditionalFormatting>
  <conditionalFormatting sqref="B288">
    <cfRule type="duplicateValues" dxfId="530" priority="582"/>
  </conditionalFormatting>
  <conditionalFormatting sqref="B289">
    <cfRule type="duplicateValues" dxfId="529" priority="583"/>
  </conditionalFormatting>
  <conditionalFormatting sqref="B290">
    <cfRule type="duplicateValues" dxfId="528" priority="584"/>
  </conditionalFormatting>
  <conditionalFormatting sqref="B291">
    <cfRule type="duplicateValues" dxfId="527" priority="585"/>
  </conditionalFormatting>
  <conditionalFormatting sqref="B292">
    <cfRule type="duplicateValues" dxfId="526" priority="586"/>
  </conditionalFormatting>
  <conditionalFormatting sqref="B293:B294">
    <cfRule type="duplicateValues" dxfId="525" priority="587"/>
  </conditionalFormatting>
  <conditionalFormatting sqref="B293">
    <cfRule type="duplicateValues" dxfId="524" priority="588"/>
  </conditionalFormatting>
  <conditionalFormatting sqref="B294">
    <cfRule type="duplicateValues" dxfId="523" priority="589"/>
  </conditionalFormatting>
  <conditionalFormatting sqref="B293:B297">
    <cfRule type="duplicateValues" dxfId="522" priority="590"/>
  </conditionalFormatting>
  <conditionalFormatting sqref="B295:B297">
    <cfRule type="duplicateValues" dxfId="521" priority="591"/>
  </conditionalFormatting>
  <conditionalFormatting sqref="B298:B301">
    <cfRule type="duplicateValues" dxfId="520" priority="592"/>
  </conditionalFormatting>
  <conditionalFormatting sqref="B302:B303">
    <cfRule type="duplicateValues" dxfId="519" priority="593"/>
  </conditionalFormatting>
  <conditionalFormatting sqref="B303">
    <cfRule type="duplicateValues" dxfId="518" priority="594"/>
  </conditionalFormatting>
  <conditionalFormatting sqref="B280:B291">
    <cfRule type="duplicateValues" dxfId="517" priority="602"/>
  </conditionalFormatting>
  <conditionalFormatting sqref="B280:B283">
    <cfRule type="duplicateValues" dxfId="516" priority="603"/>
  </conditionalFormatting>
  <conditionalFormatting sqref="B314">
    <cfRule type="duplicateValues" dxfId="515" priority="572"/>
  </conditionalFormatting>
  <conditionalFormatting sqref="B314">
    <cfRule type="duplicateValues" dxfId="514" priority="573"/>
  </conditionalFormatting>
  <conditionalFormatting sqref="B314">
    <cfRule type="duplicateValues" dxfId="513" priority="574"/>
  </conditionalFormatting>
  <conditionalFormatting sqref="B316:B325">
    <cfRule type="duplicateValues" dxfId="512" priority="566"/>
  </conditionalFormatting>
  <conditionalFormatting sqref="B317:B323">
    <cfRule type="duplicateValues" dxfId="511" priority="559"/>
  </conditionalFormatting>
  <conditionalFormatting sqref="B324:B325">
    <cfRule type="duplicateValues" dxfId="510" priority="560"/>
  </conditionalFormatting>
  <conditionalFormatting sqref="B326:B327">
    <cfRule type="duplicateValues" dxfId="509" priority="561"/>
  </conditionalFormatting>
  <conditionalFormatting sqref="B328:B331">
    <cfRule type="duplicateValues" dxfId="508" priority="562"/>
  </conditionalFormatting>
  <conditionalFormatting sqref="B332:B336">
    <cfRule type="duplicateValues" dxfId="507" priority="563"/>
  </conditionalFormatting>
  <conditionalFormatting sqref="B332:B334">
    <cfRule type="duplicateValues" dxfId="506" priority="564"/>
  </conditionalFormatting>
  <conditionalFormatting sqref="B326:B349">
    <cfRule type="duplicateValues" dxfId="505" priority="565"/>
  </conditionalFormatting>
  <conditionalFormatting sqref="B335:B336">
    <cfRule type="duplicateValues" dxfId="504" priority="554"/>
  </conditionalFormatting>
  <conditionalFormatting sqref="B337:B340">
    <cfRule type="duplicateValues" dxfId="503" priority="555"/>
  </conditionalFormatting>
  <conditionalFormatting sqref="B350:B351">
    <cfRule type="duplicateValues" dxfId="502" priority="556"/>
  </conditionalFormatting>
  <conditionalFormatting sqref="B350:B355">
    <cfRule type="duplicateValues" dxfId="501" priority="557"/>
  </conditionalFormatting>
  <conditionalFormatting sqref="B341:B346">
    <cfRule type="duplicateValues" dxfId="500" priority="558"/>
  </conditionalFormatting>
  <conditionalFormatting sqref="B356:B358">
    <cfRule type="duplicateValues" dxfId="499" priority="545"/>
  </conditionalFormatting>
  <conditionalFormatting sqref="B356:B357">
    <cfRule type="duplicateValues" dxfId="498" priority="546"/>
  </conditionalFormatting>
  <conditionalFormatting sqref="B358">
    <cfRule type="duplicateValues" dxfId="497" priority="547"/>
  </conditionalFormatting>
  <conditionalFormatting sqref="B352:B355">
    <cfRule type="duplicateValues" dxfId="496" priority="548"/>
  </conditionalFormatting>
  <conditionalFormatting sqref="B359:B360">
    <cfRule type="duplicateValues" dxfId="495" priority="549"/>
  </conditionalFormatting>
  <conditionalFormatting sqref="B361:B362">
    <cfRule type="duplicateValues" dxfId="494" priority="550"/>
  </conditionalFormatting>
  <conditionalFormatting sqref="B363:B365">
    <cfRule type="duplicateValues" dxfId="493" priority="551"/>
  </conditionalFormatting>
  <conditionalFormatting sqref="B366:B370">
    <cfRule type="duplicateValues" dxfId="492" priority="552"/>
  </conditionalFormatting>
  <conditionalFormatting sqref="B363:B408">
    <cfRule type="duplicateValues" dxfId="491" priority="553"/>
  </conditionalFormatting>
  <conditionalFormatting sqref="B371:B376">
    <cfRule type="duplicateValues" dxfId="490" priority="539"/>
  </conditionalFormatting>
  <conditionalFormatting sqref="B371:B376">
    <cfRule type="duplicateValues" dxfId="489" priority="540"/>
  </conditionalFormatting>
  <conditionalFormatting sqref="B371:B372">
    <cfRule type="duplicateValues" dxfId="488" priority="541"/>
  </conditionalFormatting>
  <conditionalFormatting sqref="B373:B374">
    <cfRule type="duplicateValues" dxfId="487" priority="542"/>
  </conditionalFormatting>
  <conditionalFormatting sqref="B375">
    <cfRule type="duplicateValues" dxfId="486" priority="543"/>
  </conditionalFormatting>
  <conditionalFormatting sqref="B376">
    <cfRule type="duplicateValues" dxfId="485" priority="544"/>
  </conditionalFormatting>
  <conditionalFormatting sqref="B377:B381">
    <cfRule type="duplicateValues" dxfId="484" priority="463"/>
  </conditionalFormatting>
  <conditionalFormatting sqref="B377:B385">
    <cfRule type="duplicateValues" dxfId="483" priority="464"/>
  </conditionalFormatting>
  <conditionalFormatting sqref="B377:B378">
    <cfRule type="duplicateValues" dxfId="482" priority="465"/>
  </conditionalFormatting>
  <conditionalFormatting sqref="B379:B381">
    <cfRule type="duplicateValues" dxfId="481" priority="466"/>
  </conditionalFormatting>
  <conditionalFormatting sqref="B382:B385">
    <cfRule type="duplicateValues" dxfId="480" priority="467"/>
  </conditionalFormatting>
  <conditionalFormatting sqref="B385">
    <cfRule type="duplicateValues" dxfId="479" priority="468"/>
  </conditionalFormatting>
  <conditionalFormatting sqref="B386:B387">
    <cfRule type="duplicateValues" dxfId="478" priority="469"/>
  </conditionalFormatting>
  <conditionalFormatting sqref="B388">
    <cfRule type="duplicateValues" dxfId="477" priority="470"/>
  </conditionalFormatting>
  <conditionalFormatting sqref="B389:B395">
    <cfRule type="duplicateValues" dxfId="476" priority="471"/>
  </conditionalFormatting>
  <conditionalFormatting sqref="B394">
    <cfRule type="duplicateValues" dxfId="475" priority="472"/>
  </conditionalFormatting>
  <conditionalFormatting sqref="B395">
    <cfRule type="duplicateValues" dxfId="474" priority="473"/>
  </conditionalFormatting>
  <conditionalFormatting sqref="B396">
    <cfRule type="duplicateValues" dxfId="473" priority="474"/>
  </conditionalFormatting>
  <conditionalFormatting sqref="B400:B402">
    <cfRule type="duplicateValues" dxfId="472" priority="475"/>
  </conditionalFormatting>
  <conditionalFormatting sqref="B400">
    <cfRule type="duplicateValues" dxfId="471" priority="476"/>
  </conditionalFormatting>
  <conditionalFormatting sqref="B401:B402">
    <cfRule type="duplicateValues" dxfId="470" priority="477"/>
  </conditionalFormatting>
  <conditionalFormatting sqref="B409:B416">
    <cfRule type="duplicateValues" dxfId="469" priority="478"/>
  </conditionalFormatting>
  <conditionalFormatting sqref="B409:B413">
    <cfRule type="duplicateValues" dxfId="468" priority="479"/>
  </conditionalFormatting>
  <conditionalFormatting sqref="B417:B422">
    <cfRule type="duplicateValues" dxfId="467" priority="480"/>
  </conditionalFormatting>
  <conditionalFormatting sqref="B417">
    <cfRule type="duplicateValues" dxfId="466" priority="481"/>
  </conditionalFormatting>
  <conditionalFormatting sqref="B418:B419">
    <cfRule type="duplicateValues" dxfId="465" priority="482"/>
  </conditionalFormatting>
  <conditionalFormatting sqref="B418:B422">
    <cfRule type="duplicateValues" dxfId="464" priority="483"/>
  </conditionalFormatting>
  <conditionalFormatting sqref="B421:B422">
    <cfRule type="duplicateValues" dxfId="463" priority="484"/>
  </conditionalFormatting>
  <conditionalFormatting sqref="B423:B432">
    <cfRule type="duplicateValues" dxfId="462" priority="485"/>
  </conditionalFormatting>
  <conditionalFormatting sqref="B423:B428">
    <cfRule type="duplicateValues" dxfId="461" priority="486"/>
  </conditionalFormatting>
  <conditionalFormatting sqref="B429:B432">
    <cfRule type="duplicateValues" dxfId="460" priority="487"/>
  </conditionalFormatting>
  <conditionalFormatting sqref="B433:B435">
    <cfRule type="duplicateValues" dxfId="459" priority="488"/>
  </conditionalFormatting>
  <conditionalFormatting sqref="B436:B438">
    <cfRule type="duplicateValues" dxfId="458" priority="489"/>
  </conditionalFormatting>
  <conditionalFormatting sqref="B439:B443">
    <cfRule type="duplicateValues" dxfId="457" priority="490"/>
  </conditionalFormatting>
  <conditionalFormatting sqref="B444:B452">
    <cfRule type="duplicateValues" dxfId="456" priority="491"/>
  </conditionalFormatting>
  <conditionalFormatting sqref="B450:B452">
    <cfRule type="duplicateValues" dxfId="455" priority="492"/>
  </conditionalFormatting>
  <conditionalFormatting sqref="B423:B464">
    <cfRule type="duplicateValues" dxfId="454" priority="493"/>
  </conditionalFormatting>
  <conditionalFormatting sqref="B453:B464">
    <cfRule type="duplicateValues" dxfId="453" priority="494"/>
  </conditionalFormatting>
  <conditionalFormatting sqref="B465:B466">
    <cfRule type="duplicateValues" dxfId="452" priority="495"/>
  </conditionalFormatting>
  <conditionalFormatting sqref="B465:B472">
    <cfRule type="duplicateValues" dxfId="451" priority="496"/>
  </conditionalFormatting>
  <conditionalFormatting sqref="B467">
    <cfRule type="duplicateValues" dxfId="450" priority="497"/>
  </conditionalFormatting>
  <conditionalFormatting sqref="B468:B472">
    <cfRule type="duplicateValues" dxfId="449" priority="498"/>
  </conditionalFormatting>
  <conditionalFormatting sqref="B468:B469">
    <cfRule type="duplicateValues" dxfId="448" priority="499"/>
  </conditionalFormatting>
  <conditionalFormatting sqref="B470">
    <cfRule type="duplicateValues" dxfId="447" priority="500"/>
  </conditionalFormatting>
  <conditionalFormatting sqref="B471:B472">
    <cfRule type="duplicateValues" dxfId="446" priority="501"/>
  </conditionalFormatting>
  <conditionalFormatting sqref="B473:B474">
    <cfRule type="duplicateValues" dxfId="445" priority="502"/>
  </conditionalFormatting>
  <conditionalFormatting sqref="B479">
    <cfRule type="duplicateValues" dxfId="444" priority="503"/>
  </conditionalFormatting>
  <conditionalFormatting sqref="B485">
    <cfRule type="duplicateValues" dxfId="443" priority="504"/>
  </conditionalFormatting>
  <conditionalFormatting sqref="B486">
    <cfRule type="duplicateValues" dxfId="442" priority="505"/>
  </conditionalFormatting>
  <conditionalFormatting sqref="B489:B492">
    <cfRule type="duplicateValues" dxfId="441" priority="506"/>
  </conditionalFormatting>
  <conditionalFormatting sqref="B493:B498">
    <cfRule type="duplicateValues" dxfId="440" priority="507"/>
  </conditionalFormatting>
  <conditionalFormatting sqref="B499">
    <cfRule type="duplicateValues" dxfId="439" priority="508"/>
  </conditionalFormatting>
  <conditionalFormatting sqref="B493:B501">
    <cfRule type="duplicateValues" dxfId="438" priority="509"/>
  </conditionalFormatting>
  <conditionalFormatting sqref="B500:B501">
    <cfRule type="duplicateValues" dxfId="437" priority="510"/>
  </conditionalFormatting>
  <conditionalFormatting sqref="B502:B512">
    <cfRule type="duplicateValues" dxfId="436" priority="513"/>
  </conditionalFormatting>
  <conditionalFormatting sqref="B516:B517">
    <cfRule type="duplicateValues" dxfId="435" priority="515"/>
  </conditionalFormatting>
  <conditionalFormatting sqref="B518:B519">
    <cfRule type="duplicateValues" dxfId="434" priority="516"/>
  </conditionalFormatting>
  <conditionalFormatting sqref="B518:B528">
    <cfRule type="duplicateValues" dxfId="433" priority="517"/>
  </conditionalFormatting>
  <conditionalFormatting sqref="B520:B523">
    <cfRule type="duplicateValues" dxfId="432" priority="518"/>
  </conditionalFormatting>
  <conditionalFormatting sqref="B524:B528">
    <cfRule type="duplicateValues" dxfId="431" priority="519"/>
  </conditionalFormatting>
  <conditionalFormatting sqref="B529:B538">
    <cfRule type="duplicateValues" dxfId="430" priority="520"/>
  </conditionalFormatting>
  <conditionalFormatting sqref="B539:B543">
    <cfRule type="duplicateValues" dxfId="429" priority="521"/>
  </conditionalFormatting>
  <conditionalFormatting sqref="B558">
    <cfRule type="duplicateValues" dxfId="428" priority="522"/>
  </conditionalFormatting>
  <conditionalFormatting sqref="B558:B578">
    <cfRule type="duplicateValues" dxfId="427" priority="523"/>
  </conditionalFormatting>
  <conditionalFormatting sqref="B559">
    <cfRule type="duplicateValues" dxfId="426" priority="524"/>
  </conditionalFormatting>
  <conditionalFormatting sqref="B560:B565">
    <cfRule type="duplicateValues" dxfId="425" priority="525"/>
  </conditionalFormatting>
  <conditionalFormatting sqref="B560:B575">
    <cfRule type="duplicateValues" dxfId="424" priority="526"/>
  </conditionalFormatting>
  <conditionalFormatting sqref="B486:B492">
    <cfRule type="duplicateValues" dxfId="423" priority="527"/>
  </conditionalFormatting>
  <conditionalFormatting sqref="B487:B488">
    <cfRule type="duplicateValues" dxfId="422" priority="528"/>
  </conditionalFormatting>
  <conditionalFormatting sqref="B475:B485">
    <cfRule type="duplicateValues" dxfId="421" priority="529"/>
  </conditionalFormatting>
  <conditionalFormatting sqref="B479:B484">
    <cfRule type="duplicateValues" dxfId="420" priority="530"/>
  </conditionalFormatting>
  <conditionalFormatting sqref="B480:B484">
    <cfRule type="duplicateValues" dxfId="419" priority="531"/>
  </conditionalFormatting>
  <conditionalFormatting sqref="B397:B408">
    <cfRule type="duplicateValues" dxfId="418" priority="532"/>
  </conditionalFormatting>
  <conditionalFormatting sqref="B403:B408">
    <cfRule type="duplicateValues" dxfId="417" priority="533"/>
  </conditionalFormatting>
  <conditionalFormatting sqref="B546">
    <cfRule type="duplicateValues" dxfId="416" priority="534"/>
  </conditionalFormatting>
  <conditionalFormatting sqref="B544:B545">
    <cfRule type="duplicateValues" dxfId="415" priority="535"/>
  </conditionalFormatting>
  <conditionalFormatting sqref="B539:B546">
    <cfRule type="duplicateValues" dxfId="414" priority="536"/>
  </conditionalFormatting>
  <conditionalFormatting sqref="B566:B575">
    <cfRule type="duplicateValues" dxfId="413" priority="453"/>
  </conditionalFormatting>
  <conditionalFormatting sqref="B566:B570">
    <cfRule type="duplicateValues" dxfId="412" priority="454"/>
  </conditionalFormatting>
  <conditionalFormatting sqref="B571">
    <cfRule type="duplicateValues" dxfId="411" priority="455"/>
  </conditionalFormatting>
  <conditionalFormatting sqref="B572">
    <cfRule type="duplicateValues" dxfId="410" priority="456"/>
  </conditionalFormatting>
  <conditionalFormatting sqref="B573">
    <cfRule type="duplicateValues" dxfId="409" priority="457"/>
  </conditionalFormatting>
  <conditionalFormatting sqref="B574:B575">
    <cfRule type="duplicateValues" dxfId="408" priority="458"/>
  </conditionalFormatting>
  <conditionalFormatting sqref="B576:B578">
    <cfRule type="duplicateValues" dxfId="407" priority="459"/>
  </conditionalFormatting>
  <conditionalFormatting sqref="B579:B582">
    <cfRule type="duplicateValues" dxfId="406" priority="460"/>
  </conditionalFormatting>
  <conditionalFormatting sqref="B579">
    <cfRule type="duplicateValues" dxfId="405" priority="461"/>
  </conditionalFormatting>
  <conditionalFormatting sqref="B580:B581">
    <cfRule type="duplicateValues" dxfId="404" priority="462"/>
  </conditionalFormatting>
  <conditionalFormatting sqref="B582">
    <cfRule type="duplicateValues" dxfId="403" priority="414"/>
  </conditionalFormatting>
  <conditionalFormatting sqref="B585">
    <cfRule type="duplicateValues" dxfId="402" priority="415"/>
  </conditionalFormatting>
  <conditionalFormatting sqref="B586">
    <cfRule type="duplicateValues" dxfId="401" priority="416"/>
  </conditionalFormatting>
  <conditionalFormatting sqref="B587:B588">
    <cfRule type="duplicateValues" dxfId="400" priority="417"/>
  </conditionalFormatting>
  <conditionalFormatting sqref="B587">
    <cfRule type="duplicateValues" dxfId="399" priority="418"/>
  </conditionalFormatting>
  <conditionalFormatting sqref="B588">
    <cfRule type="duplicateValues" dxfId="398" priority="419"/>
  </conditionalFormatting>
  <conditionalFormatting sqref="B589">
    <cfRule type="duplicateValues" dxfId="397" priority="420"/>
  </conditionalFormatting>
  <conditionalFormatting sqref="B597">
    <cfRule type="duplicateValues" dxfId="396" priority="421"/>
  </conditionalFormatting>
  <conditionalFormatting sqref="B598">
    <cfRule type="duplicateValues" dxfId="395" priority="422"/>
  </conditionalFormatting>
  <conditionalFormatting sqref="B599">
    <cfRule type="duplicateValues" dxfId="394" priority="423"/>
  </conditionalFormatting>
  <conditionalFormatting sqref="B600">
    <cfRule type="duplicateValues" dxfId="393" priority="424"/>
  </conditionalFormatting>
  <conditionalFormatting sqref="B607">
    <cfRule type="duplicateValues" dxfId="392" priority="436"/>
  </conditionalFormatting>
  <conditionalFormatting sqref="B608:B611">
    <cfRule type="duplicateValues" dxfId="391" priority="437"/>
  </conditionalFormatting>
  <conditionalFormatting sqref="B608:B617">
    <cfRule type="duplicateValues" dxfId="390" priority="438"/>
  </conditionalFormatting>
  <conditionalFormatting sqref="B612:B614">
    <cfRule type="duplicateValues" dxfId="389" priority="439"/>
  </conditionalFormatting>
  <conditionalFormatting sqref="B615:B617">
    <cfRule type="duplicateValues" dxfId="388" priority="440"/>
  </conditionalFormatting>
  <conditionalFormatting sqref="B618:B629">
    <cfRule type="duplicateValues" dxfId="387" priority="441"/>
  </conditionalFormatting>
  <conditionalFormatting sqref="B618:B620">
    <cfRule type="duplicateValues" dxfId="386" priority="442"/>
  </conditionalFormatting>
  <conditionalFormatting sqref="B618:B619">
    <cfRule type="duplicateValues" dxfId="385" priority="443"/>
  </conditionalFormatting>
  <conditionalFormatting sqref="B620">
    <cfRule type="duplicateValues" dxfId="384" priority="444"/>
  </conditionalFormatting>
  <conditionalFormatting sqref="B621:B627">
    <cfRule type="duplicateValues" dxfId="383" priority="445"/>
  </conditionalFormatting>
  <conditionalFormatting sqref="B628:B629">
    <cfRule type="duplicateValues" dxfId="382" priority="446"/>
  </conditionalFormatting>
  <conditionalFormatting sqref="B618:B630">
    <cfRule type="duplicateValues" dxfId="381" priority="447"/>
  </conditionalFormatting>
  <conditionalFormatting sqref="B630">
    <cfRule type="duplicateValues" dxfId="380" priority="448"/>
  </conditionalFormatting>
  <conditionalFormatting sqref="B630">
    <cfRule type="duplicateValues" dxfId="379" priority="449"/>
  </conditionalFormatting>
  <conditionalFormatting sqref="B590:B598">
    <cfRule type="duplicateValues" dxfId="378" priority="450"/>
  </conditionalFormatting>
  <conditionalFormatting sqref="B590:B600">
    <cfRule type="duplicateValues" dxfId="377" priority="451"/>
  </conditionalFormatting>
  <conditionalFormatting sqref="B590:B596">
    <cfRule type="duplicateValues" dxfId="376" priority="452"/>
  </conditionalFormatting>
  <conditionalFormatting sqref="B631:B648">
    <cfRule type="duplicateValues" dxfId="375" priority="357"/>
  </conditionalFormatting>
  <conditionalFormatting sqref="B631:B632">
    <cfRule type="duplicateValues" dxfId="374" priority="358"/>
  </conditionalFormatting>
  <conditionalFormatting sqref="B631:B632">
    <cfRule type="duplicateValues" dxfId="373" priority="359"/>
  </conditionalFormatting>
  <conditionalFormatting sqref="B633:B648">
    <cfRule type="duplicateValues" dxfId="372" priority="360"/>
  </conditionalFormatting>
  <conditionalFormatting sqref="B649:B652">
    <cfRule type="duplicateValues" dxfId="371" priority="361"/>
  </conditionalFormatting>
  <conditionalFormatting sqref="B649:B651">
    <cfRule type="duplicateValues" dxfId="370" priority="362"/>
  </conditionalFormatting>
  <conditionalFormatting sqref="B652">
    <cfRule type="duplicateValues" dxfId="369" priority="363"/>
  </conditionalFormatting>
  <conditionalFormatting sqref="B659">
    <cfRule type="duplicateValues" dxfId="368" priority="370"/>
  </conditionalFormatting>
  <conditionalFormatting sqref="B660:B661">
    <cfRule type="duplicateValues" dxfId="367" priority="371"/>
  </conditionalFormatting>
  <conditionalFormatting sqref="B660">
    <cfRule type="duplicateValues" dxfId="366" priority="372"/>
  </conditionalFormatting>
  <conditionalFormatting sqref="B661">
    <cfRule type="duplicateValues" dxfId="365" priority="373"/>
  </conditionalFormatting>
  <conditionalFormatting sqref="B662">
    <cfRule type="duplicateValues" dxfId="364" priority="374"/>
  </conditionalFormatting>
  <conditionalFormatting sqref="B663:B664">
    <cfRule type="duplicateValues" dxfId="363" priority="375"/>
  </conditionalFormatting>
  <conditionalFormatting sqref="B665:B670">
    <cfRule type="duplicateValues" dxfId="362" priority="376"/>
  </conditionalFormatting>
  <conditionalFormatting sqref="B671:B680">
    <cfRule type="duplicateValues" dxfId="361" priority="377"/>
  </conditionalFormatting>
  <conditionalFormatting sqref="B678:B680">
    <cfRule type="duplicateValues" dxfId="360" priority="378"/>
  </conditionalFormatting>
  <conditionalFormatting sqref="B681:B684">
    <cfRule type="duplicateValues" dxfId="359" priority="379"/>
  </conditionalFormatting>
  <conditionalFormatting sqref="B681:B682">
    <cfRule type="duplicateValues" dxfId="358" priority="380"/>
  </conditionalFormatting>
  <conditionalFormatting sqref="B681">
    <cfRule type="duplicateValues" dxfId="357" priority="381"/>
  </conditionalFormatting>
  <conditionalFormatting sqref="B682">
    <cfRule type="duplicateValues" dxfId="356" priority="382"/>
  </conditionalFormatting>
  <conditionalFormatting sqref="B683:B684">
    <cfRule type="duplicateValues" dxfId="355" priority="383"/>
  </conditionalFormatting>
  <conditionalFormatting sqref="B693:B706">
    <cfRule type="duplicateValues" dxfId="354" priority="384"/>
  </conditionalFormatting>
  <conditionalFormatting sqref="B685:B706">
    <cfRule type="duplicateValues" dxfId="353" priority="385"/>
  </conditionalFormatting>
  <conditionalFormatting sqref="B685:B692">
    <cfRule type="duplicateValues" dxfId="352" priority="386"/>
  </conditionalFormatting>
  <conditionalFormatting sqref="B721:B722">
    <cfRule type="duplicateValues" dxfId="351" priority="389"/>
  </conditionalFormatting>
  <conditionalFormatting sqref="B723">
    <cfRule type="duplicateValues" dxfId="350" priority="390"/>
  </conditionalFormatting>
  <conditionalFormatting sqref="B724">
    <cfRule type="duplicateValues" dxfId="349" priority="391"/>
  </conditionalFormatting>
  <conditionalFormatting sqref="B725:B738">
    <cfRule type="duplicateValues" dxfId="348" priority="392"/>
  </conditionalFormatting>
  <conditionalFormatting sqref="B725:B726">
    <cfRule type="duplicateValues" dxfId="347" priority="393"/>
  </conditionalFormatting>
  <conditionalFormatting sqref="B727:B738">
    <cfRule type="duplicateValues" dxfId="346" priority="394"/>
  </conditionalFormatting>
  <conditionalFormatting sqref="B740:B744">
    <cfRule type="duplicateValues" dxfId="345" priority="395"/>
  </conditionalFormatting>
  <conditionalFormatting sqref="B740:B741">
    <cfRule type="duplicateValues" dxfId="344" priority="396"/>
  </conditionalFormatting>
  <conditionalFormatting sqref="B742">
    <cfRule type="duplicateValues" dxfId="343" priority="397"/>
  </conditionalFormatting>
  <conditionalFormatting sqref="B742:B744">
    <cfRule type="duplicateValues" dxfId="342" priority="398"/>
  </conditionalFormatting>
  <conditionalFormatting sqref="B743:B744">
    <cfRule type="duplicateValues" dxfId="341" priority="399"/>
  </conditionalFormatting>
  <conditionalFormatting sqref="B745:B746">
    <cfRule type="duplicateValues" dxfId="340" priority="400"/>
  </conditionalFormatting>
  <conditionalFormatting sqref="B745">
    <cfRule type="duplicateValues" dxfId="339" priority="401"/>
  </conditionalFormatting>
  <conditionalFormatting sqref="B746">
    <cfRule type="duplicateValues" dxfId="338" priority="402"/>
  </conditionalFormatting>
  <conditionalFormatting sqref="B747:B748">
    <cfRule type="duplicateValues" dxfId="337" priority="403"/>
  </conditionalFormatting>
  <conditionalFormatting sqref="B749:B754">
    <cfRule type="duplicateValues" dxfId="336" priority="406"/>
  </conditionalFormatting>
  <conditionalFormatting sqref="B749:B755">
    <cfRule type="duplicateValues" dxfId="335" priority="407"/>
  </conditionalFormatting>
  <conditionalFormatting sqref="B740:B755">
    <cfRule type="duplicateValues" dxfId="334" priority="408"/>
  </conditionalFormatting>
  <conditionalFormatting sqref="B720">
    <cfRule type="duplicateValues" dxfId="333" priority="409"/>
  </conditionalFormatting>
  <conditionalFormatting sqref="B720:B722">
    <cfRule type="duplicateValues" dxfId="332" priority="410"/>
  </conditionalFormatting>
  <conditionalFormatting sqref="B755">
    <cfRule type="duplicateValues" dxfId="331" priority="356"/>
  </conditionalFormatting>
  <conditionalFormatting sqref="B756:B757">
    <cfRule type="duplicateValues" dxfId="330" priority="349"/>
  </conditionalFormatting>
  <conditionalFormatting sqref="B756:B757">
    <cfRule type="duplicateValues" dxfId="329" priority="350"/>
  </conditionalFormatting>
  <conditionalFormatting sqref="B759">
    <cfRule type="duplicateValues" dxfId="328" priority="351"/>
  </conditionalFormatting>
  <conditionalFormatting sqref="B758:B762">
    <cfRule type="duplicateValues" dxfId="327" priority="352"/>
  </conditionalFormatting>
  <conditionalFormatting sqref="B759:B762">
    <cfRule type="duplicateValues" dxfId="326" priority="353"/>
  </conditionalFormatting>
  <conditionalFormatting sqref="B759:B762">
    <cfRule type="duplicateValues" dxfId="325" priority="354"/>
  </conditionalFormatting>
  <conditionalFormatting sqref="B760:B762">
    <cfRule type="duplicateValues" dxfId="324" priority="355"/>
  </conditionalFormatting>
  <conditionalFormatting sqref="B763:B764">
    <cfRule type="duplicateValues" dxfId="323" priority="343"/>
  </conditionalFormatting>
  <conditionalFormatting sqref="B763">
    <cfRule type="duplicateValues" dxfId="322" priority="344"/>
  </conditionalFormatting>
  <conditionalFormatting sqref="B763:B764">
    <cfRule type="duplicateValues" dxfId="321" priority="345"/>
  </conditionalFormatting>
  <conditionalFormatting sqref="B764">
    <cfRule type="duplicateValues" dxfId="320" priority="346"/>
  </conditionalFormatting>
  <conditionalFormatting sqref="B765:B776">
    <cfRule type="duplicateValues" dxfId="319" priority="348"/>
  </conditionalFormatting>
  <conditionalFormatting sqref="B786:B788">
    <cfRule type="duplicateValues" dxfId="318" priority="333"/>
  </conditionalFormatting>
  <conditionalFormatting sqref="B789:B792">
    <cfRule type="duplicateValues" dxfId="317" priority="335"/>
  </conditionalFormatting>
  <conditionalFormatting sqref="B791">
    <cfRule type="duplicateValues" dxfId="316" priority="336"/>
  </conditionalFormatting>
  <conditionalFormatting sqref="B792">
    <cfRule type="duplicateValues" dxfId="315" priority="337"/>
  </conditionalFormatting>
  <conditionalFormatting sqref="B795">
    <cfRule type="duplicateValues" dxfId="314" priority="340"/>
  </conditionalFormatting>
  <conditionalFormatting sqref="B795">
    <cfRule type="duplicateValues" dxfId="313" priority="341"/>
  </conditionalFormatting>
  <conditionalFormatting sqref="B796:B799">
    <cfRule type="duplicateValues" dxfId="312" priority="328"/>
  </conditionalFormatting>
  <conditionalFormatting sqref="B796:B797">
    <cfRule type="duplicateValues" dxfId="311" priority="329"/>
  </conditionalFormatting>
  <conditionalFormatting sqref="B798">
    <cfRule type="duplicateValues" dxfId="310" priority="330"/>
  </conditionalFormatting>
  <conditionalFormatting sqref="B799">
    <cfRule type="duplicateValues" dxfId="309" priority="331"/>
  </conditionalFormatting>
  <conditionalFormatting sqref="B852">
    <cfRule type="duplicateValues" dxfId="308" priority="301"/>
  </conditionalFormatting>
  <conditionalFormatting sqref="B853">
    <cfRule type="duplicateValues" dxfId="307" priority="302"/>
  </conditionalFormatting>
  <conditionalFormatting sqref="B854">
    <cfRule type="duplicateValues" dxfId="306" priority="306"/>
  </conditionalFormatting>
  <conditionalFormatting sqref="B859">
    <cfRule type="duplicateValues" dxfId="305" priority="315"/>
  </conditionalFormatting>
  <conditionalFormatting sqref="B863">
    <cfRule type="duplicateValues" dxfId="304" priority="285"/>
  </conditionalFormatting>
  <conditionalFormatting sqref="B864">
    <cfRule type="duplicateValues" dxfId="303" priority="277"/>
  </conditionalFormatting>
  <conditionalFormatting sqref="B865:B868">
    <cfRule type="duplicateValues" dxfId="302" priority="255"/>
  </conditionalFormatting>
  <conditionalFormatting sqref="B869">
    <cfRule type="duplicateValues" dxfId="301" priority="260"/>
  </conditionalFormatting>
  <conditionalFormatting sqref="B870:B871">
    <cfRule type="duplicateValues" dxfId="300" priority="262"/>
  </conditionalFormatting>
  <conditionalFormatting sqref="B879">
    <cfRule type="duplicateValues" dxfId="299" priority="270"/>
  </conditionalFormatting>
  <conditionalFormatting sqref="B880:B881">
    <cfRule type="duplicateValues" dxfId="298" priority="271"/>
  </conditionalFormatting>
  <conditionalFormatting sqref="B880">
    <cfRule type="duplicateValues" dxfId="297" priority="272"/>
  </conditionalFormatting>
  <conditionalFormatting sqref="B881">
    <cfRule type="duplicateValues" dxfId="296" priority="273"/>
  </conditionalFormatting>
  <conditionalFormatting sqref="B882">
    <cfRule type="duplicateValues" dxfId="295" priority="274"/>
  </conditionalFormatting>
  <conditionalFormatting sqref="B884:B887">
    <cfRule type="duplicateValues" dxfId="294" priority="239"/>
  </conditionalFormatting>
  <conditionalFormatting sqref="B888:B898">
    <cfRule type="duplicateValues" dxfId="293" priority="240"/>
  </conditionalFormatting>
  <conditionalFormatting sqref="B893:B894">
    <cfRule type="duplicateValues" dxfId="292" priority="241"/>
  </conditionalFormatting>
  <conditionalFormatting sqref="B895:B896">
    <cfRule type="duplicateValues" dxfId="291" priority="242"/>
  </conditionalFormatting>
  <conditionalFormatting sqref="B897:B898">
    <cfRule type="duplicateValues" dxfId="290" priority="243"/>
  </conditionalFormatting>
  <conditionalFormatting sqref="B903:B917">
    <cfRule type="duplicateValues" dxfId="289" priority="244"/>
  </conditionalFormatting>
  <conditionalFormatting sqref="B903:B919">
    <cfRule type="duplicateValues" dxfId="288" priority="245"/>
  </conditionalFormatting>
  <conditionalFormatting sqref="B888:B902">
    <cfRule type="duplicateValues" dxfId="287" priority="246"/>
  </conditionalFormatting>
  <conditionalFormatting sqref="B899:B902">
    <cfRule type="duplicateValues" dxfId="286" priority="247"/>
  </conditionalFormatting>
  <conditionalFormatting sqref="B917">
    <cfRule type="duplicateValues" dxfId="285" priority="230"/>
  </conditionalFormatting>
  <conditionalFormatting sqref="B920:B922">
    <cfRule type="duplicateValues" dxfId="284" priority="231"/>
  </conditionalFormatting>
  <conditionalFormatting sqref="B920:B922">
    <cfRule type="duplicateValues" dxfId="283" priority="232"/>
  </conditionalFormatting>
  <conditionalFormatting sqref="B918:B919">
    <cfRule type="duplicateValues" dxfId="282" priority="233"/>
  </conditionalFormatting>
  <conditionalFormatting sqref="B923">
    <cfRule type="duplicateValues" dxfId="281" priority="228"/>
  </conditionalFormatting>
  <conditionalFormatting sqref="B923">
    <cfRule type="duplicateValues" dxfId="280" priority="229"/>
  </conditionalFormatting>
  <conditionalFormatting sqref="B940:B942">
    <cfRule type="duplicateValues" dxfId="279" priority="210"/>
  </conditionalFormatting>
  <conditionalFormatting sqref="B949">
    <cfRule type="duplicateValues" dxfId="278" priority="212"/>
  </conditionalFormatting>
  <conditionalFormatting sqref="B948">
    <cfRule type="duplicateValues" dxfId="277" priority="215"/>
  </conditionalFormatting>
  <conditionalFormatting sqref="B951:B968">
    <cfRule type="duplicateValues" dxfId="276" priority="223"/>
  </conditionalFormatting>
  <conditionalFormatting sqref="B951:B1002">
    <cfRule type="duplicateValues" dxfId="275" priority="227"/>
  </conditionalFormatting>
  <conditionalFormatting sqref="B969:B971">
    <cfRule type="duplicateValues" dxfId="274" priority="187"/>
  </conditionalFormatting>
  <conditionalFormatting sqref="B969">
    <cfRule type="duplicateValues" dxfId="273" priority="188"/>
  </conditionalFormatting>
  <conditionalFormatting sqref="B970:B971">
    <cfRule type="duplicateValues" dxfId="272" priority="189"/>
  </conditionalFormatting>
  <conditionalFormatting sqref="B970">
    <cfRule type="duplicateValues" dxfId="271" priority="190"/>
  </conditionalFormatting>
  <conditionalFormatting sqref="B971">
    <cfRule type="duplicateValues" dxfId="270" priority="191"/>
  </conditionalFormatting>
  <conditionalFormatting sqref="B969:B978">
    <cfRule type="duplicateValues" dxfId="269" priority="192"/>
  </conditionalFormatting>
  <conditionalFormatting sqref="B979">
    <cfRule type="duplicateValues" dxfId="268" priority="180"/>
  </conditionalFormatting>
  <conditionalFormatting sqref="B980">
    <cfRule type="duplicateValues" dxfId="267" priority="181"/>
  </conditionalFormatting>
  <conditionalFormatting sqref="B989:B990">
    <cfRule type="duplicateValues" dxfId="266" priority="182"/>
  </conditionalFormatting>
  <conditionalFormatting sqref="B989:B990">
    <cfRule type="duplicateValues" dxfId="265" priority="183"/>
  </conditionalFormatting>
  <conditionalFormatting sqref="B981:B988">
    <cfRule type="duplicateValues" dxfId="264" priority="184"/>
  </conditionalFormatting>
  <conditionalFormatting sqref="B981:B990">
    <cfRule type="duplicateValues" dxfId="263" priority="185"/>
  </conditionalFormatting>
  <conditionalFormatting sqref="B972:B978">
    <cfRule type="duplicateValues" dxfId="262" priority="186"/>
  </conditionalFormatting>
  <conditionalFormatting sqref="B991:B994">
    <cfRule type="duplicateValues" dxfId="261" priority="175"/>
  </conditionalFormatting>
  <conditionalFormatting sqref="B995">
    <cfRule type="duplicateValues" dxfId="260" priority="176"/>
  </conditionalFormatting>
  <conditionalFormatting sqref="B996:B1002">
    <cfRule type="duplicateValues" dxfId="259" priority="177"/>
  </conditionalFormatting>
  <conditionalFormatting sqref="B995:B1002">
    <cfRule type="duplicateValues" dxfId="258" priority="178"/>
  </conditionalFormatting>
  <conditionalFormatting sqref="B996:B1002">
    <cfRule type="duplicateValues" dxfId="257" priority="179"/>
  </conditionalFormatting>
  <conditionalFormatting sqref="B1004:B1006">
    <cfRule type="duplicateValues" dxfId="256" priority="167"/>
  </conditionalFormatting>
  <conditionalFormatting sqref="B1007">
    <cfRule type="duplicateValues" dxfId="255" priority="168"/>
  </conditionalFormatting>
  <conditionalFormatting sqref="B1008">
    <cfRule type="duplicateValues" dxfId="254" priority="169"/>
  </conditionalFormatting>
  <conditionalFormatting sqref="B1003:B1006">
    <cfRule type="duplicateValues" dxfId="253" priority="170"/>
  </conditionalFormatting>
  <conditionalFormatting sqref="B1003">
    <cfRule type="duplicateValues" dxfId="252" priority="171"/>
  </conditionalFormatting>
  <conditionalFormatting sqref="B1008:B1009">
    <cfRule type="duplicateValues" dxfId="251" priority="172"/>
  </conditionalFormatting>
  <conditionalFormatting sqref="B1009">
    <cfRule type="duplicateValues" dxfId="250" priority="173"/>
  </conditionalFormatting>
  <conditionalFormatting sqref="B1003:B1009">
    <cfRule type="duplicateValues" dxfId="249" priority="174"/>
  </conditionalFormatting>
  <conditionalFormatting sqref="B1011">
    <cfRule type="duplicateValues" dxfId="248" priority="163"/>
  </conditionalFormatting>
  <conditionalFormatting sqref="B1010:B1011">
    <cfRule type="duplicateValues" dxfId="247" priority="164"/>
  </conditionalFormatting>
  <conditionalFormatting sqref="B1010">
    <cfRule type="duplicateValues" dxfId="246" priority="165"/>
  </conditionalFormatting>
  <conditionalFormatting sqref="B1010:B1011">
    <cfRule type="duplicateValues" dxfId="245" priority="166"/>
  </conditionalFormatting>
  <conditionalFormatting sqref="B1012">
    <cfRule type="duplicateValues" dxfId="244" priority="158"/>
  </conditionalFormatting>
  <conditionalFormatting sqref="B1013">
    <cfRule type="duplicateValues" dxfId="243" priority="159"/>
  </conditionalFormatting>
  <conditionalFormatting sqref="B1013:B1027">
    <cfRule type="duplicateValues" dxfId="242" priority="160"/>
  </conditionalFormatting>
  <conditionalFormatting sqref="B1012">
    <cfRule type="duplicateValues" dxfId="241" priority="161"/>
  </conditionalFormatting>
  <conditionalFormatting sqref="B1012:B1027">
    <cfRule type="duplicateValues" dxfId="240" priority="162"/>
  </conditionalFormatting>
  <conditionalFormatting sqref="B1020">
    <cfRule type="duplicateValues" dxfId="239" priority="148"/>
  </conditionalFormatting>
  <conditionalFormatting sqref="B1016">
    <cfRule type="duplicateValues" dxfId="238" priority="149"/>
  </conditionalFormatting>
  <conditionalFormatting sqref="B1017:B1018">
    <cfRule type="duplicateValues" dxfId="237" priority="150"/>
  </conditionalFormatting>
  <conditionalFormatting sqref="B1017">
    <cfRule type="duplicateValues" dxfId="236" priority="151"/>
  </conditionalFormatting>
  <conditionalFormatting sqref="B1018">
    <cfRule type="duplicateValues" dxfId="235" priority="152"/>
  </conditionalFormatting>
  <conditionalFormatting sqref="B1019:B1020">
    <cfRule type="duplicateValues" dxfId="234" priority="153"/>
  </conditionalFormatting>
  <conditionalFormatting sqref="B1019">
    <cfRule type="duplicateValues" dxfId="233" priority="154"/>
  </conditionalFormatting>
  <conditionalFormatting sqref="B1019:B1023">
    <cfRule type="duplicateValues" dxfId="232" priority="155"/>
  </conditionalFormatting>
  <conditionalFormatting sqref="B1021:B1023">
    <cfRule type="duplicateValues" dxfId="231" priority="156"/>
  </conditionalFormatting>
  <conditionalFormatting sqref="B1024:B1027">
    <cfRule type="duplicateValues" dxfId="230" priority="157"/>
  </conditionalFormatting>
  <conditionalFormatting sqref="B1028:B1033">
    <cfRule type="duplicateValues" dxfId="229" priority="146"/>
  </conditionalFormatting>
  <conditionalFormatting sqref="B1028:B1031">
    <cfRule type="duplicateValues" dxfId="228" priority="147"/>
  </conditionalFormatting>
  <conditionalFormatting sqref="B1032">
    <cfRule type="duplicateValues" dxfId="227" priority="144"/>
  </conditionalFormatting>
  <conditionalFormatting sqref="B1032:B1033">
    <cfRule type="duplicateValues" dxfId="226" priority="145"/>
  </conditionalFormatting>
  <conditionalFormatting sqref="B1033">
    <cfRule type="duplicateValues" dxfId="225" priority="142"/>
  </conditionalFormatting>
  <conditionalFormatting sqref="B1034">
    <cfRule type="duplicateValues" dxfId="224" priority="143"/>
  </conditionalFormatting>
  <conditionalFormatting sqref="B1035">
    <cfRule type="duplicateValues" dxfId="223" priority="140"/>
  </conditionalFormatting>
  <conditionalFormatting sqref="B1035">
    <cfRule type="duplicateValues" dxfId="222" priority="141"/>
  </conditionalFormatting>
  <conditionalFormatting sqref="B1036:B1037">
    <cfRule type="duplicateValues" dxfId="221" priority="139"/>
  </conditionalFormatting>
  <conditionalFormatting sqref="B1039">
    <cfRule type="duplicateValues" dxfId="220" priority="138"/>
  </conditionalFormatting>
  <conditionalFormatting sqref="B1049">
    <cfRule type="duplicateValues" dxfId="219" priority="131"/>
  </conditionalFormatting>
  <conditionalFormatting sqref="B1049">
    <cfRule type="duplicateValues" dxfId="218" priority="132"/>
  </conditionalFormatting>
  <conditionalFormatting sqref="B1049">
    <cfRule type="duplicateValues" dxfId="217" priority="133"/>
  </conditionalFormatting>
  <conditionalFormatting sqref="B1050:B1053">
    <cfRule type="duplicateValues" dxfId="216" priority="68"/>
  </conditionalFormatting>
  <conditionalFormatting sqref="B1054">
    <cfRule type="duplicateValues" dxfId="215" priority="69"/>
  </conditionalFormatting>
  <conditionalFormatting sqref="B1058:B1066">
    <cfRule type="duplicateValues" dxfId="214" priority="70"/>
  </conditionalFormatting>
  <conditionalFormatting sqref="B1067:B1068">
    <cfRule type="duplicateValues" dxfId="213" priority="71"/>
  </conditionalFormatting>
  <conditionalFormatting sqref="B1069">
    <cfRule type="duplicateValues" dxfId="212" priority="72"/>
  </conditionalFormatting>
  <conditionalFormatting sqref="B1070">
    <cfRule type="duplicateValues" dxfId="211" priority="73"/>
  </conditionalFormatting>
  <conditionalFormatting sqref="B1071:B1075">
    <cfRule type="duplicateValues" dxfId="210" priority="76"/>
  </conditionalFormatting>
  <conditionalFormatting sqref="B1076">
    <cfRule type="duplicateValues" dxfId="209" priority="79"/>
  </conditionalFormatting>
  <conditionalFormatting sqref="B1087">
    <cfRule type="duplicateValues" dxfId="208" priority="80"/>
  </conditionalFormatting>
  <conditionalFormatting sqref="B1088">
    <cfRule type="duplicateValues" dxfId="207" priority="81"/>
  </conditionalFormatting>
  <conditionalFormatting sqref="B1089:B1090">
    <cfRule type="duplicateValues" dxfId="206" priority="82"/>
  </conditionalFormatting>
  <conditionalFormatting sqref="B1094">
    <cfRule type="duplicateValues" dxfId="205" priority="86"/>
  </conditionalFormatting>
  <conditionalFormatting sqref="B1103">
    <cfRule type="duplicateValues" dxfId="204" priority="95"/>
  </conditionalFormatting>
  <conditionalFormatting sqref="B1104">
    <cfRule type="duplicateValues" dxfId="203" priority="96"/>
  </conditionalFormatting>
  <conditionalFormatting sqref="B1105:B1112">
    <cfRule type="duplicateValues" dxfId="202" priority="97"/>
  </conditionalFormatting>
  <conditionalFormatting sqref="B1113:B1115">
    <cfRule type="duplicateValues" dxfId="201" priority="98"/>
  </conditionalFormatting>
  <conditionalFormatting sqref="B1116">
    <cfRule type="duplicateValues" dxfId="200" priority="99"/>
  </conditionalFormatting>
  <conditionalFormatting sqref="B1117:B1122">
    <cfRule type="duplicateValues" dxfId="199" priority="100"/>
  </conditionalFormatting>
  <conditionalFormatting sqref="B1117">
    <cfRule type="duplicateValues" dxfId="198" priority="101"/>
  </conditionalFormatting>
  <conditionalFormatting sqref="B1118:B1122">
    <cfRule type="duplicateValues" dxfId="197" priority="102"/>
  </conditionalFormatting>
  <conditionalFormatting sqref="B1123:B1125">
    <cfRule type="duplicateValues" dxfId="196" priority="103"/>
  </conditionalFormatting>
  <conditionalFormatting sqref="B1123:B1146">
    <cfRule type="duplicateValues" dxfId="195" priority="106"/>
  </conditionalFormatting>
  <conditionalFormatting sqref="B1126:B1146">
    <cfRule type="duplicateValues" dxfId="194" priority="107"/>
  </conditionalFormatting>
  <conditionalFormatting sqref="B1123:B1148">
    <cfRule type="duplicateValues" dxfId="193" priority="108"/>
  </conditionalFormatting>
  <conditionalFormatting sqref="B1095:B1099">
    <cfRule type="duplicateValues" dxfId="192" priority="110"/>
  </conditionalFormatting>
  <conditionalFormatting sqref="B1084:B1086">
    <cfRule type="duplicateValues" dxfId="191" priority="114"/>
  </conditionalFormatting>
  <conditionalFormatting sqref="B1081:B1087">
    <cfRule type="duplicateValues" dxfId="190" priority="115"/>
  </conditionalFormatting>
  <conditionalFormatting sqref="B1083">
    <cfRule type="duplicateValues" dxfId="189" priority="116"/>
  </conditionalFormatting>
  <conditionalFormatting sqref="B1077:B1080">
    <cfRule type="duplicateValues" dxfId="188" priority="117"/>
  </conditionalFormatting>
  <conditionalFormatting sqref="B1055:B1057">
    <cfRule type="duplicateValues" dxfId="187" priority="122"/>
  </conditionalFormatting>
  <conditionalFormatting sqref="B1055:B1066">
    <cfRule type="duplicateValues" dxfId="186" priority="123"/>
  </conditionalFormatting>
  <conditionalFormatting sqref="B1050:B1053">
    <cfRule type="duplicateValues" dxfId="185" priority="124"/>
  </conditionalFormatting>
  <conditionalFormatting sqref="B1146">
    <cfRule type="duplicateValues" dxfId="184" priority="67"/>
  </conditionalFormatting>
  <conditionalFormatting sqref="B1147:B1148">
    <cfRule type="duplicateValues" dxfId="183" priority="63"/>
  </conditionalFormatting>
  <conditionalFormatting sqref="B1149:B1151">
    <cfRule type="duplicateValues" dxfId="182" priority="64"/>
  </conditionalFormatting>
  <conditionalFormatting sqref="B1152">
    <cfRule type="duplicateValues" dxfId="181" priority="65"/>
  </conditionalFormatting>
  <conditionalFormatting sqref="B1147:B1148">
    <cfRule type="duplicateValues" dxfId="180" priority="66"/>
  </conditionalFormatting>
  <conditionalFormatting sqref="B1153">
    <cfRule type="duplicateValues" dxfId="179" priority="59"/>
  </conditionalFormatting>
  <conditionalFormatting sqref="B1153">
    <cfRule type="duplicateValues" dxfId="178" priority="60"/>
  </conditionalFormatting>
  <conditionalFormatting sqref="B1154:B1155">
    <cfRule type="duplicateValues" dxfId="177" priority="61"/>
  </conditionalFormatting>
  <conditionalFormatting sqref="B1156:B1162">
    <cfRule type="duplicateValues" dxfId="176" priority="62"/>
  </conditionalFormatting>
  <conditionalFormatting sqref="B1163">
    <cfRule type="duplicateValues" dxfId="175" priority="51"/>
  </conditionalFormatting>
  <conditionalFormatting sqref="B1173">
    <cfRule type="duplicateValues" dxfId="174" priority="52"/>
  </conditionalFormatting>
  <conditionalFormatting sqref="B1181:B1188">
    <cfRule type="duplicateValues" dxfId="173" priority="53"/>
  </conditionalFormatting>
  <conditionalFormatting sqref="B1170:B1173">
    <cfRule type="duplicateValues" dxfId="172" priority="54"/>
  </conditionalFormatting>
  <conditionalFormatting sqref="B1170:B1180">
    <cfRule type="duplicateValues" dxfId="171" priority="55"/>
  </conditionalFormatting>
  <conditionalFormatting sqref="B1174:B1180">
    <cfRule type="duplicateValues" dxfId="170" priority="56"/>
  </conditionalFormatting>
  <conditionalFormatting sqref="B1163:B1169">
    <cfRule type="duplicateValues" dxfId="169" priority="57"/>
  </conditionalFormatting>
  <conditionalFormatting sqref="B1164:B1169">
    <cfRule type="duplicateValues" dxfId="168" priority="58"/>
  </conditionalFormatting>
  <conditionalFormatting sqref="B1186:B1188">
    <cfRule type="duplicateValues" dxfId="167" priority="50"/>
  </conditionalFormatting>
  <conditionalFormatting sqref="B1194:B1195">
    <cfRule type="duplicateValues" dxfId="166" priority="45"/>
  </conditionalFormatting>
  <conditionalFormatting sqref="B1195">
    <cfRule type="duplicateValues" dxfId="165" priority="46"/>
  </conditionalFormatting>
  <conditionalFormatting sqref="B1196:B1203">
    <cfRule type="duplicateValues" dxfId="164" priority="47"/>
  </conditionalFormatting>
  <conditionalFormatting sqref="B1189:B1193">
    <cfRule type="duplicateValues" dxfId="163" priority="48"/>
  </conditionalFormatting>
  <conditionalFormatting sqref="B1189:B1193">
    <cfRule type="duplicateValues" dxfId="162" priority="49"/>
  </conditionalFormatting>
  <conditionalFormatting sqref="B1206">
    <cfRule type="duplicateValues" dxfId="161" priority="42"/>
  </conditionalFormatting>
  <conditionalFormatting sqref="B1204:B1205">
    <cfRule type="duplicateValues" dxfId="160" priority="43"/>
  </conditionalFormatting>
  <conditionalFormatting sqref="B1203">
    <cfRule type="duplicateValues" dxfId="159" priority="44"/>
  </conditionalFormatting>
  <conditionalFormatting sqref="B1230">
    <cfRule type="duplicateValues" dxfId="158" priority="38"/>
  </conditionalFormatting>
  <conditionalFormatting sqref="B1331">
    <cfRule type="duplicateValues" dxfId="157" priority="27"/>
  </conditionalFormatting>
  <conditionalFormatting sqref="B1331">
    <cfRule type="duplicateValues" dxfId="156" priority="26"/>
    <cfRule type="duplicateValues" dxfId="155" priority="28"/>
  </conditionalFormatting>
  <conditionalFormatting sqref="B1535">
    <cfRule type="duplicateValues" dxfId="154" priority="10"/>
  </conditionalFormatting>
  <conditionalFormatting sqref="B1535">
    <cfRule type="duplicateValues" dxfId="153" priority="9"/>
  </conditionalFormatting>
  <conditionalFormatting sqref="B1536">
    <cfRule type="duplicateValues" dxfId="152" priority="8"/>
  </conditionalFormatting>
  <conditionalFormatting sqref="B1536">
    <cfRule type="duplicateValues" dxfId="151" priority="7"/>
  </conditionalFormatting>
  <conditionalFormatting sqref="B1028:B1040">
    <cfRule type="duplicateValues" dxfId="150" priority="696"/>
  </conditionalFormatting>
  <conditionalFormatting sqref="B1034:B1040">
    <cfRule type="duplicateValues" dxfId="149" priority="697"/>
  </conditionalFormatting>
  <conditionalFormatting sqref="B1036:B1040">
    <cfRule type="duplicateValues" dxfId="148" priority="698"/>
  </conditionalFormatting>
  <conditionalFormatting sqref="B1040">
    <cfRule type="duplicateValues" dxfId="147" priority="699"/>
  </conditionalFormatting>
  <conditionalFormatting sqref="B1038:B1040">
    <cfRule type="duplicateValues" dxfId="146" priority="700"/>
  </conditionalFormatting>
  <conditionalFormatting sqref="B1041:B1043">
    <cfRule type="duplicateValues" dxfId="145" priority="701"/>
  </conditionalFormatting>
  <conditionalFormatting sqref="B583:B584">
    <cfRule type="duplicateValues" dxfId="144" priority="710"/>
  </conditionalFormatting>
  <conditionalFormatting sqref="B121">
    <cfRule type="duplicateValues" dxfId="143" priority="715"/>
  </conditionalFormatting>
  <conditionalFormatting sqref="B113:B114">
    <cfRule type="duplicateValues" dxfId="142" priority="721"/>
  </conditionalFormatting>
  <conditionalFormatting sqref="E2594:E2596">
    <cfRule type="expression" dxfId="141" priority="6">
      <formula>LEN(E2594)&gt;990</formula>
    </cfRule>
  </conditionalFormatting>
  <conditionalFormatting sqref="E2590:E2593">
    <cfRule type="expression" dxfId="140" priority="5">
      <formula>LEN(E2590)&gt;990</formula>
    </cfRule>
  </conditionalFormatting>
  <conditionalFormatting sqref="B2625">
    <cfRule type="duplicateValues" dxfId="139" priority="3"/>
  </conditionalFormatting>
  <conditionalFormatting sqref="B2628">
    <cfRule type="duplicateValues" dxfId="138" priority="2"/>
  </conditionalFormatting>
  <conditionalFormatting sqref="B2654">
    <cfRule type="duplicateValues" dxfId="137" priority="1"/>
  </conditionalFormatting>
  <conditionalFormatting sqref="B2597:B2658">
    <cfRule type="duplicateValues" dxfId="136" priority="4"/>
  </conditionalFormatting>
  <conditionalFormatting sqref="B1537:B1558 B121:B1534">
    <cfRule type="duplicateValues" dxfId="135" priority="871"/>
    <cfRule type="duplicateValues" dxfId="134" priority="872"/>
    <cfRule type="duplicateValues" dxfId="133" priority="873"/>
    <cfRule type="duplicateValues" dxfId="132" priority="874"/>
  </conditionalFormatting>
  <conditionalFormatting sqref="B1439:B1505 B1352:B1431 B1337:B1349 B121:B1323">
    <cfRule type="duplicateValues" dxfId="131" priority="1513"/>
    <cfRule type="duplicateValues" dxfId="130" priority="1514"/>
  </conditionalFormatting>
  <conditionalFormatting sqref="B1439:B1505">
    <cfRule type="duplicateValues" dxfId="129" priority="1525"/>
    <cfRule type="duplicateValues" dxfId="128" priority="1526"/>
  </conditionalFormatting>
  <conditionalFormatting sqref="B1439:B1505 B1352:B1431 B1337:B1349 B121:B1333">
    <cfRule type="duplicateValues" dxfId="127" priority="1527"/>
  </conditionalFormatting>
  <conditionalFormatting sqref="B1439:B1505 B1352:B1431 B121:B1349">
    <cfRule type="duplicateValues" dxfId="126" priority="1533"/>
  </conditionalFormatting>
  <conditionalFormatting sqref="B1439:B1505 B121:B1431">
    <cfRule type="duplicateValues" dxfId="125" priority="1537"/>
  </conditionalFormatting>
  <conditionalFormatting sqref="B1439:B1505 B1352:B1431 B1337:B1349 B1236:B1323">
    <cfRule type="duplicateValues" dxfId="124" priority="1540"/>
  </conditionalFormatting>
  <conditionalFormatting sqref="B1350:B1351">
    <cfRule type="duplicateValues" dxfId="123" priority="1541" stopIfTrue="1"/>
  </conditionalFormatting>
  <conditionalFormatting sqref="B1332:B1333 B1324:B1330">
    <cfRule type="duplicateValues" dxfId="122" priority="1542"/>
  </conditionalFormatting>
  <conditionalFormatting sqref="B1332:B1333 B1324:B1330">
    <cfRule type="duplicateValues" dxfId="121" priority="1544"/>
    <cfRule type="duplicateValues" dxfId="120" priority="1545"/>
    <cfRule type="duplicateValues" dxfId="119" priority="1546"/>
  </conditionalFormatting>
  <conditionalFormatting sqref="B1332:B1333">
    <cfRule type="duplicateValues" dxfId="118" priority="1550"/>
  </conditionalFormatting>
  <conditionalFormatting sqref="B1334:B1336">
    <cfRule type="duplicateValues" dxfId="117" priority="1551"/>
  </conditionalFormatting>
  <conditionalFormatting sqref="B1334:B1336">
    <cfRule type="duplicateValues" dxfId="116" priority="1552"/>
    <cfRule type="duplicateValues" dxfId="115" priority="1553"/>
    <cfRule type="duplicateValues" dxfId="114" priority="1554"/>
  </conditionalFormatting>
  <conditionalFormatting sqref="B1207">
    <cfRule type="duplicateValues" dxfId="113" priority="1630"/>
  </conditionalFormatting>
  <conditionalFormatting sqref="B1102:B1112">
    <cfRule type="duplicateValues" dxfId="112" priority="1668"/>
  </conditionalFormatting>
  <conditionalFormatting sqref="B1101">
    <cfRule type="duplicateValues" dxfId="111" priority="1707"/>
  </conditionalFormatting>
  <conditionalFormatting sqref="B1100">
    <cfRule type="duplicateValues" dxfId="110" priority="1708"/>
  </conditionalFormatting>
  <conditionalFormatting sqref="B1092:B1094">
    <cfRule type="duplicateValues" dxfId="109" priority="1748"/>
  </conditionalFormatting>
  <conditionalFormatting sqref="B1091">
    <cfRule type="duplicateValues" dxfId="108" priority="1820"/>
  </conditionalFormatting>
  <conditionalFormatting sqref="B1091:B1099">
    <cfRule type="duplicateValues" dxfId="107" priority="1822"/>
  </conditionalFormatting>
  <conditionalFormatting sqref="B1088:B1207">
    <cfRule type="duplicateValues" dxfId="106" priority="1823"/>
  </conditionalFormatting>
  <conditionalFormatting sqref="B1071:B1080">
    <cfRule type="duplicateValues" dxfId="105" priority="1829"/>
  </conditionalFormatting>
  <conditionalFormatting sqref="B1071:B1087">
    <cfRule type="duplicateValues" dxfId="104" priority="1830"/>
  </conditionalFormatting>
  <conditionalFormatting sqref="B1050:B1070">
    <cfRule type="duplicateValues" dxfId="103" priority="1831"/>
  </conditionalFormatting>
  <conditionalFormatting sqref="B1048">
    <cfRule type="duplicateValues" dxfId="102" priority="1872"/>
  </conditionalFormatting>
  <conditionalFormatting sqref="B1044">
    <cfRule type="duplicateValues" dxfId="101" priority="1912"/>
  </conditionalFormatting>
  <conditionalFormatting sqref="B1045:B1048">
    <cfRule type="duplicateValues" dxfId="100" priority="1913"/>
  </conditionalFormatting>
  <conditionalFormatting sqref="B1045:B1047">
    <cfRule type="duplicateValues" dxfId="99" priority="1946"/>
  </conditionalFormatting>
  <conditionalFormatting sqref="B1041:B1049">
    <cfRule type="duplicateValues" dxfId="98" priority="1948"/>
  </conditionalFormatting>
  <conditionalFormatting sqref="B1041:B1070">
    <cfRule type="duplicateValues" dxfId="97" priority="1950"/>
  </conditionalFormatting>
  <conditionalFormatting sqref="B1010:B1229">
    <cfRule type="duplicateValues" dxfId="96" priority="1952"/>
  </conditionalFormatting>
  <conditionalFormatting sqref="B950">
    <cfRule type="duplicateValues" dxfId="95" priority="1957"/>
  </conditionalFormatting>
  <conditionalFormatting sqref="B948:B950">
    <cfRule type="duplicateValues" dxfId="94" priority="2026"/>
  </conditionalFormatting>
  <conditionalFormatting sqref="B943:B947">
    <cfRule type="duplicateValues" dxfId="93" priority="2031"/>
  </conditionalFormatting>
  <conditionalFormatting sqref="B938:B942">
    <cfRule type="duplicateValues" dxfId="92" priority="2070"/>
  </conditionalFormatting>
  <conditionalFormatting sqref="B938:B939">
    <cfRule type="duplicateValues" dxfId="91" priority="2072"/>
  </conditionalFormatting>
  <conditionalFormatting sqref="B938:B947">
    <cfRule type="duplicateValues" dxfId="90" priority="2143"/>
  </conditionalFormatting>
  <conditionalFormatting sqref="B883">
    <cfRule type="duplicateValues" dxfId="89" priority="2147"/>
  </conditionalFormatting>
  <conditionalFormatting sqref="B884:B922">
    <cfRule type="duplicateValues" dxfId="88" priority="2148"/>
  </conditionalFormatting>
  <conditionalFormatting sqref="B877:B879">
    <cfRule type="duplicateValues" dxfId="87" priority="2260"/>
  </conditionalFormatting>
  <conditionalFormatting sqref="B870:B876">
    <cfRule type="duplicateValues" dxfId="86" priority="2270"/>
  </conditionalFormatting>
  <conditionalFormatting sqref="B870:B875">
    <cfRule type="duplicateValues" dxfId="85" priority="2345"/>
  </conditionalFormatting>
  <conditionalFormatting sqref="B872:B875">
    <cfRule type="duplicateValues" dxfId="84" priority="2347"/>
  </conditionalFormatting>
  <conditionalFormatting sqref="B870:B883">
    <cfRule type="duplicateValues" dxfId="83" priority="2348"/>
  </conditionalFormatting>
  <conditionalFormatting sqref="B868">
    <cfRule type="duplicateValues" dxfId="82" priority="2355"/>
  </conditionalFormatting>
  <conditionalFormatting sqref="B865:B867">
    <cfRule type="duplicateValues" dxfId="81" priority="2392"/>
  </conditionalFormatting>
  <conditionalFormatting sqref="B863:B868">
    <cfRule type="duplicateValues" dxfId="80" priority="2426"/>
  </conditionalFormatting>
  <conditionalFormatting sqref="B860:B862">
    <cfRule type="duplicateValues" dxfId="79" priority="2436"/>
  </conditionalFormatting>
  <conditionalFormatting sqref="B855:B858">
    <cfRule type="duplicateValues" dxfId="78" priority="2508"/>
  </conditionalFormatting>
  <conditionalFormatting sqref="B855:B859">
    <cfRule type="duplicateValues" dxfId="77" priority="2541"/>
  </conditionalFormatting>
  <conditionalFormatting sqref="B852:B853">
    <cfRule type="duplicateValues" dxfId="76" priority="2545"/>
  </conditionalFormatting>
  <conditionalFormatting sqref="B851">
    <cfRule type="duplicateValues" dxfId="75" priority="2583"/>
  </conditionalFormatting>
  <conditionalFormatting sqref="B793:B794">
    <cfRule type="duplicateValues" dxfId="74" priority="2834"/>
  </conditionalFormatting>
  <conditionalFormatting sqref="B794">
    <cfRule type="duplicateValues" dxfId="73" priority="2835"/>
  </conditionalFormatting>
  <conditionalFormatting sqref="B789:B791">
    <cfRule type="duplicateValues" dxfId="72" priority="2873"/>
  </conditionalFormatting>
  <conditionalFormatting sqref="B777:B788">
    <cfRule type="duplicateValues" dxfId="71" priority="2914"/>
  </conditionalFormatting>
  <conditionalFormatting sqref="B763:B795">
    <cfRule type="duplicateValues" dxfId="70" priority="2948"/>
  </conditionalFormatting>
  <conditionalFormatting sqref="B765:B795">
    <cfRule type="duplicateValues" dxfId="69" priority="2950"/>
  </conditionalFormatting>
  <conditionalFormatting sqref="B707:B712">
    <cfRule type="duplicateValues" dxfId="68" priority="2955"/>
  </conditionalFormatting>
  <conditionalFormatting sqref="B713:B724">
    <cfRule type="duplicateValues" dxfId="67" priority="2956"/>
  </conditionalFormatting>
  <conditionalFormatting sqref="B713:B719">
    <cfRule type="duplicateValues" dxfId="66" priority="2957"/>
  </conditionalFormatting>
  <conditionalFormatting sqref="B502:B538">
    <cfRule type="duplicateValues" dxfId="65" priority="2963"/>
  </conditionalFormatting>
  <conditionalFormatting sqref="B502:B515">
    <cfRule type="duplicateValues" dxfId="64" priority="2965"/>
  </conditionalFormatting>
  <conditionalFormatting sqref="B513:B515">
    <cfRule type="duplicateValues" dxfId="63" priority="2967"/>
  </conditionalFormatting>
  <conditionalFormatting sqref="B423:B546">
    <cfRule type="duplicateValues" dxfId="62" priority="2968"/>
  </conditionalFormatting>
  <conditionalFormatting sqref="B473:B546">
    <cfRule type="duplicateValues" dxfId="61" priority="2970"/>
  </conditionalFormatting>
  <conditionalFormatting sqref="B315:B325">
    <cfRule type="duplicateValues" dxfId="60" priority="3007"/>
  </conditionalFormatting>
  <conditionalFormatting sqref="B315">
    <cfRule type="duplicateValues" dxfId="59" priority="3008"/>
  </conditionalFormatting>
  <conditionalFormatting sqref="B315:B362">
    <cfRule type="duplicateValues" dxfId="58" priority="3010"/>
  </conditionalFormatting>
  <conditionalFormatting sqref="B315:B408">
    <cfRule type="duplicateValues" dxfId="57" priority="3011"/>
  </conditionalFormatting>
  <conditionalFormatting sqref="B149:B162">
    <cfRule type="duplicateValues" dxfId="56" priority="3047"/>
  </conditionalFormatting>
  <conditionalFormatting sqref="B149:B275">
    <cfRule type="duplicateValues" dxfId="55" priority="3050"/>
  </conditionalFormatting>
  <conditionalFormatting sqref="B149:B279">
    <cfRule type="duplicateValues" dxfId="54" priority="3052"/>
  </conditionalFormatting>
  <conditionalFormatting sqref="B129:B144">
    <cfRule type="duplicateValues" dxfId="53" priority="3275"/>
  </conditionalFormatting>
  <conditionalFormatting sqref="B129:B147">
    <cfRule type="duplicateValues" dxfId="52" priority="3276"/>
  </conditionalFormatting>
  <conditionalFormatting sqref="B122:B128">
    <cfRule type="duplicateValues" dxfId="51" priority="3355"/>
  </conditionalFormatting>
  <conditionalFormatting sqref="B121:B128">
    <cfRule type="duplicateValues" dxfId="50" priority="3395"/>
  </conditionalFormatting>
  <conditionalFormatting sqref="B121:B147">
    <cfRule type="duplicateValues" dxfId="49" priority="3397"/>
  </conditionalFormatting>
  <conditionalFormatting sqref="B115:B119">
    <cfRule type="duplicateValues" dxfId="48" priority="3400"/>
  </conditionalFormatting>
  <conditionalFormatting sqref="B107:B112">
    <cfRule type="duplicateValues" dxfId="47" priority="3421"/>
  </conditionalFormatting>
  <conditionalFormatting sqref="B109:B111">
    <cfRule type="duplicateValues" dxfId="46" priority="3423"/>
  </conditionalFormatting>
  <conditionalFormatting sqref="B107:B114">
    <cfRule type="duplicateValues" dxfId="45" priority="3425"/>
  </conditionalFormatting>
  <conditionalFormatting sqref="B103:B120">
    <cfRule type="duplicateValues" dxfId="44" priority="3450"/>
  </conditionalFormatting>
  <conditionalFormatting sqref="B107:B119">
    <cfRule type="duplicateValues" dxfId="43" priority="3452"/>
  </conditionalFormatting>
  <conditionalFormatting sqref="B75">
    <cfRule type="duplicateValues" dxfId="42" priority="3646"/>
  </conditionalFormatting>
  <conditionalFormatting sqref="B67:B69">
    <cfRule type="duplicateValues" dxfId="41" priority="3704"/>
  </conditionalFormatting>
  <conditionalFormatting sqref="B70:B75">
    <cfRule type="duplicateValues" dxfId="40" priority="3729"/>
  </conditionalFormatting>
  <conditionalFormatting sqref="B63:B64">
    <cfRule type="duplicateValues" dxfId="39" priority="3745"/>
  </conditionalFormatting>
  <conditionalFormatting sqref="B63:B69">
    <cfRule type="duplicateValues" dxfId="38" priority="3772"/>
  </conditionalFormatting>
  <conditionalFormatting sqref="B59:B62">
    <cfRule type="duplicateValues" dxfId="37" priority="3828"/>
  </conditionalFormatting>
  <conditionalFormatting sqref="B58:B120">
    <cfRule type="duplicateValues" dxfId="36" priority="3852"/>
    <cfRule type="duplicateValues" dxfId="35" priority="3853"/>
  </conditionalFormatting>
  <conditionalFormatting sqref="B58:B120">
    <cfRule type="duplicateValues" dxfId="34" priority="3856"/>
  </conditionalFormatting>
  <conditionalFormatting sqref="B58:B120">
    <cfRule type="duplicateValues" dxfId="33" priority="3858"/>
    <cfRule type="duplicateValues" dxfId="32" priority="3859"/>
    <cfRule type="duplicateValues" dxfId="31" priority="3860"/>
    <cfRule type="duplicateValues" dxfId="30" priority="3861"/>
  </conditionalFormatting>
  <conditionalFormatting sqref="B59:B120">
    <cfRule type="duplicateValues" dxfId="29" priority="3866"/>
  </conditionalFormatting>
  <conditionalFormatting sqref="B50:B54">
    <cfRule type="duplicateValues" dxfId="28" priority="3936"/>
  </conditionalFormatting>
  <conditionalFormatting sqref="B36:B38">
    <cfRule type="duplicateValues" dxfId="27" priority="4015"/>
  </conditionalFormatting>
  <conditionalFormatting sqref="B31:B35">
    <cfRule type="duplicateValues" dxfId="26" priority="4054"/>
  </conditionalFormatting>
  <conditionalFormatting sqref="B29:B38">
    <cfRule type="duplicateValues" dxfId="25" priority="4079"/>
  </conditionalFormatting>
  <conditionalFormatting sqref="B28:B57">
    <cfRule type="duplicateValues" dxfId="24" priority="4083"/>
    <cfRule type="duplicateValues" dxfId="23" priority="4084"/>
  </conditionalFormatting>
  <conditionalFormatting sqref="B28:B57">
    <cfRule type="duplicateValues" dxfId="22" priority="4087"/>
  </conditionalFormatting>
  <conditionalFormatting sqref="B28:B57">
    <cfRule type="duplicateValues" dxfId="21" priority="4089"/>
    <cfRule type="duplicateValues" dxfId="20" priority="4090"/>
    <cfRule type="duplicateValues" dxfId="19" priority="4091"/>
    <cfRule type="duplicateValues" dxfId="18" priority="4092"/>
  </conditionalFormatting>
  <conditionalFormatting sqref="B756:B1002">
    <cfRule type="duplicateValues" dxfId="17" priority="4196"/>
  </conditionalFormatting>
  <conditionalFormatting sqref="B756:B1235">
    <cfRule type="duplicateValues" dxfId="16" priority="4198"/>
  </conditionalFormatting>
  <conditionalFormatting sqref="B654:B670">
    <cfRule type="duplicateValues" dxfId="15" priority="4199"/>
  </conditionalFormatting>
  <conditionalFormatting sqref="B654:B658">
    <cfRule type="duplicateValues" dxfId="14" priority="4200"/>
  </conditionalFormatting>
  <conditionalFormatting sqref="B653">
    <cfRule type="duplicateValues" dxfId="13" priority="4201"/>
  </conditionalFormatting>
  <conditionalFormatting sqref="B631:B738">
    <cfRule type="duplicateValues" dxfId="12" priority="4234"/>
  </conditionalFormatting>
  <conditionalFormatting sqref="B601:B607">
    <cfRule type="duplicateValues" dxfId="11" priority="4239"/>
  </conditionalFormatting>
  <conditionalFormatting sqref="B601:B606">
    <cfRule type="duplicateValues" dxfId="10" priority="4240"/>
  </conditionalFormatting>
  <conditionalFormatting sqref="B601:B617">
    <cfRule type="duplicateValues" dxfId="9" priority="4241"/>
  </conditionalFormatting>
  <conditionalFormatting sqref="B601:B630">
    <cfRule type="duplicateValues" dxfId="8" priority="4242"/>
  </conditionalFormatting>
  <conditionalFormatting sqref="B558:B600">
    <cfRule type="duplicateValues" dxfId="7" priority="4243"/>
  </conditionalFormatting>
  <conditionalFormatting sqref="B579:B600">
    <cfRule type="duplicateValues" dxfId="6" priority="4244"/>
  </conditionalFormatting>
  <conditionalFormatting sqref="B304:B305">
    <cfRule type="duplicateValues" dxfId="5" priority="4280"/>
  </conditionalFormatting>
  <conditionalFormatting sqref="B306:B313">
    <cfRule type="duplicateValues" dxfId="4" priority="4281"/>
  </conditionalFormatting>
  <conditionalFormatting sqref="B280:B313">
    <cfRule type="duplicateValues" dxfId="3" priority="4353"/>
  </conditionalFormatting>
  <conditionalFormatting sqref="B280:B314">
    <cfRule type="duplicateValues" dxfId="2" priority="4355"/>
  </conditionalFormatting>
  <conditionalFormatting sqref="B280:B755">
    <cfRule type="duplicateValues" dxfId="1" priority="4357"/>
  </conditionalFormatting>
  <conditionalFormatting sqref="B121:B755">
    <cfRule type="duplicateValues" dxfId="0" priority="4359"/>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Panasonic North America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Surles III, Solomon</dc:creator>
  <cp:lastModifiedBy>Surles III, Solomon</cp:lastModifiedBy>
  <dcterms:created xsi:type="dcterms:W3CDTF">2022-12-16T00:58:53Z</dcterms:created>
  <dcterms:modified xsi:type="dcterms:W3CDTF">2024-02-08T01:00:59Z</dcterms:modified>
</cp:coreProperties>
</file>